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https://esait-my.sharepoint.com/personal/michele_zundo_esa_int/Documents/ESA/EOP-PE Division/00 Technical/Technical baseline/GSRD work/"/>
    </mc:Choice>
  </mc:AlternateContent>
  <xr:revisionPtr revIDLastSave="34" documentId="8_{DC543ACC-1999-C040-A9C7-B63A0638D326}" xr6:coauthVersionLast="47" xr6:coauthVersionMax="47" xr10:uidLastSave="{2EC80A85-2F2B-A546-84CD-916D7A2A709B}"/>
  <bookViews>
    <workbookView xWindow="2060" yWindow="1940" windowWidth="29120" windowHeight="26520" xr2:uid="{00000000-000D-0000-FFFF-FFFF00000000}"/>
  </bookViews>
  <sheets>
    <sheet name="Req Analysis" sheetId="3" r:id="rId1"/>
    <sheet name="Aux" sheetId="4" r:id="rId2"/>
  </sheets>
  <definedNames>
    <definedName name="_xlnm._FilterDatabase" localSheetId="0" hidden="1">'Req Analysis'!$A$1:$M$61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3" l="1"/>
  <c r="I54" i="3"/>
  <c r="I50" i="3"/>
  <c r="I53" i="3"/>
  <c r="I21" i="3"/>
  <c r="I20" i="3" l="1"/>
  <c r="I32" i="3"/>
  <c r="I28" i="3"/>
  <c r="I14" i="3" l="1"/>
  <c r="I42" i="3"/>
  <c r="I52" i="3"/>
  <c r="I11" i="3"/>
  <c r="I34" i="3"/>
  <c r="I41" i="3"/>
  <c r="I40" i="3"/>
  <c r="I35" i="3"/>
  <c r="I38" i="3"/>
  <c r="I10" i="3"/>
  <c r="I9" i="3"/>
  <c r="I60" i="3"/>
  <c r="I8" i="3"/>
  <c r="I59" i="3"/>
  <c r="I19" i="3"/>
  <c r="I58" i="3"/>
  <c r="I57" i="3"/>
  <c r="I51" i="3"/>
  <c r="I36" i="3"/>
  <c r="I56" i="3"/>
  <c r="I39" i="3"/>
  <c r="I55" i="3"/>
  <c r="I49" i="3"/>
  <c r="I48" i="3"/>
  <c r="I31" i="3"/>
  <c r="I33" i="3"/>
  <c r="I30" i="3"/>
  <c r="I29" i="3"/>
  <c r="I27" i="3"/>
  <c r="I26" i="3"/>
  <c r="I25" i="3"/>
  <c r="I18" i="3"/>
  <c r="I7" i="3"/>
  <c r="I24" i="3"/>
  <c r="I6" i="3"/>
  <c r="I47" i="3"/>
  <c r="I5" i="3"/>
  <c r="I23" i="3"/>
  <c r="I46" i="3"/>
  <c r="I4" i="3"/>
  <c r="I45" i="3"/>
  <c r="I44" i="3"/>
  <c r="I43" i="3"/>
  <c r="I17" i="3"/>
  <c r="I3" i="3"/>
  <c r="I16" i="3"/>
  <c r="I22" i="3"/>
  <c r="I15" i="3"/>
  <c r="I13" i="3"/>
  <c r="I12" i="3"/>
  <c r="I2" i="3"/>
  <c r="B37" i="3"/>
  <c r="B3" i="3"/>
  <c r="B19" i="3"/>
  <c r="B12" i="3"/>
  <c r="B60" i="3" l="1"/>
  <c r="B58" i="3"/>
  <c r="B38" i="3"/>
  <c r="B36" i="3"/>
  <c r="B25" i="3"/>
  <c r="B23" i="3"/>
  <c r="B13" i="3"/>
</calcChain>
</file>

<file path=xl/sharedStrings.xml><?xml version="1.0" encoding="utf-8"?>
<sst xmlns="http://schemas.openxmlformats.org/spreadsheetml/2006/main" count="562" uniqueCount="257">
  <si>
    <t>FORUM</t>
  </si>
  <si>
    <t>GSR-SYS-FUN-030</t>
  </si>
  <si>
    <t>General</t>
  </si>
  <si>
    <t>PDGS</t>
  </si>
  <si>
    <t>FOS</t>
  </si>
  <si>
    <t>GEN:</t>
  </si>
  <si>
    <t>FUN:</t>
  </si>
  <si>
    <t>Functional</t>
  </si>
  <si>
    <t>INT:</t>
  </si>
  <si>
    <t>Interface</t>
  </si>
  <si>
    <t>OPS:</t>
  </si>
  <si>
    <t>Operations</t>
  </si>
  <si>
    <t>SIZ:</t>
  </si>
  <si>
    <t>Sizing</t>
  </si>
  <si>
    <t>RAM:</t>
  </si>
  <si>
    <t>Availability</t>
  </si>
  <si>
    <t>SEC:</t>
  </si>
  <si>
    <t>Security</t>
  </si>
  <si>
    <t>MON:</t>
  </si>
  <si>
    <t>Monitoring and Reporting</t>
  </si>
  <si>
    <t>PER</t>
  </si>
  <si>
    <t>Performance</t>
  </si>
  <si>
    <t>Monitoring and reporting</t>
  </si>
  <si>
    <t>Suggested ReqID</t>
  </si>
  <si>
    <t>GEN</t>
  </si>
  <si>
    <t>FUN</t>
  </si>
  <si>
    <t>INT</t>
  </si>
  <si>
    <t>OPS</t>
  </si>
  <si>
    <t>SIZ</t>
  </si>
  <si>
    <t>RAM</t>
  </si>
  <si>
    <t>SEC</t>
  </si>
  <si>
    <t>MON</t>
  </si>
  <si>
    <t>X</t>
  </si>
  <si>
    <t>GSR-SYS-GEN-0080</t>
  </si>
  <si>
    <t>GSR-SYS-GEN-0070</t>
  </si>
  <si>
    <t>GSR-SYS-FUN-0010</t>
  </si>
  <si>
    <t>Category (revised)</t>
  </si>
  <si>
    <t>Ground System</t>
  </si>
  <si>
    <t>The Ground segment shall interface with the Users for 1) Delivery of Products; 2) Product catalogue</t>
  </si>
  <si>
    <t>The Ground Segment shall be able to operate the mission for the entire satellite lifetime.</t>
  </si>
  <si>
    <t>The Ground Segment shall implement mechanism to guarantee against loss of corruption of data, in storage areas and during communications.</t>
  </si>
  <si>
    <t>FLEX ORDER</t>
  </si>
  <si>
    <t>BIOMASS</t>
  </si>
  <si>
    <t>PER (also Sizing)</t>
  </si>
  <si>
    <t>RAMS</t>
  </si>
  <si>
    <t xml:space="preserve">The Ground Segment shall be compatible with data transfer between subsegment and with external entities using low cost not-dedicated network (e.g. internet) </t>
  </si>
  <si>
    <t>The Ground Segment shall include the necessary interfaces with &lt;external entity&gt; to operate the mission in &lt;loose&gt; formation with &lt;MISSION Y&gt;  in relation to the  synergistic mission products</t>
  </si>
  <si>
    <t>The Ground Segment shall interface with the Satellite prime contractor to transfer the Satellite Reference DB, the Flight Dynamics DB, software patches, memory dumps, HKTM and AIV data (e.g. Test data generated on ground to be used for GS validation)</t>
  </si>
  <si>
    <t xml:space="preserve">It shall be possible to exchange files and products between the E2ES (Mission Performance Simulator) and the corresponding Ground Segment Operational functions assuming no change of  operational interface and data format are required. </t>
  </si>
  <si>
    <t>The Ground Segment shall interface with the Space Segment in compliance with physical and data interface detailed in the [S2G ICD].</t>
  </si>
  <si>
    <t>The Ground Segment shall be dimensioned for the following daily data volumes: 
Payload Data: xxxxxxxx Gb
TT&amp;C Data: xxxxxxx Mb</t>
  </si>
  <si>
    <t>The Ground Segment shall be able to produce L1 and L2 products with the quality performances according to the [MRD]  requirements.</t>
  </si>
  <si>
    <t>The Ground Segment shallbe compliant to the nominal data latency (defined as availability to User for pick up) of the  L2&lt;b,c&gt; of less than &lt;XXX&gt;hrs/Days.</t>
  </si>
  <si>
    <t>The Ground Segment shall be compliant with a nominal operation mode with a data latency (defined as sensing time to product availability to user for pick up) of the  L1&lt;b,c&gt; of less than &lt;XXX&gt;hrs.</t>
  </si>
  <si>
    <t>The Ground Segment shall allow be able to deliver L1&lt;b/c&gt; data with a NRT (180 min) data latency upon user request.
Note: While the nomina delivery timeliness is required to be 24 hours, the Ground Segment has to be capable to acquire, process and deliver L1c data in compliance with NRT timeliness.</t>
  </si>
  <si>
    <t>The Ground Segment shall be able to generate and make available to its internal components an &lt;Payload data link--band&gt; post pass acquisistion report within 1 orbit from data reception at ground station.</t>
  </si>
  <si>
    <t xml:space="preserve">The Payload Planning function shall use an orbit defined as Orbit Scenario File [ADXX]  in order to generate the payload and Payload data acquisition Plan.
Note: only in case the accuracy provided by use of the OSF is not sufficient  a Predicted Orbit could be considered.
</t>
  </si>
  <si>
    <t>x</t>
  </si>
  <si>
    <t>The Ground Segment shall be able to ensure Mission Operations for LEOP, IOC and routine phase as described in [MOCD/SADOC]</t>
  </si>
  <si>
    <t>The Ground Segment shall support systematic operations, including 
1.	Mission planning defining the instrument timelines
2.	Mission planning defining the overall Satellite timelines
3.	Orbit prediction 
4.	Orbit maintenance 
5.	Time correlation 
6.	Preparation on-ground and regular up-linking to the space segment of mission timelines, containing the requests defined by mission planning 
7.	Payload data link acquisition on-ground of instrument data and HKTM as defined by mission planning.
8.	TT&amp;C link acquisition on-ground of real time HKTM
9.	Satellite Health Monitoring and Control
10.	X-Band HKTM transfer from PDGS to FOS
11.	mission and HKTM data dissemination</t>
  </si>
  <si>
    <t>The Ground Segment shall not have continuous unavailability periods exceeding:
i.	72 hrs for the command-and-control functions;
ii.	10 hrs for the data acquisition function;
iii.	4 days for the other functions.</t>
  </si>
  <si>
    <t>No single failures in the Ground Segment shall lead to catastrophic or critical consequences or loss of the mission.</t>
  </si>
  <si>
    <t>The Ground Segment shall be able to report on the mission performances and mission objectives as per [MRD]</t>
  </si>
  <si>
    <t>The Ground Segment shall be compliant in all TT&amp;C  functions  with the &lt;Mission_X&gt; Tailoring of the Packet Utilisation Standard (Version XYZ) ECSS-70-XXXXX</t>
  </si>
  <si>
    <t>The Ground Segment shall process and archive all the mission products up to Level &lt;X&gt; as well as the AUX files.</t>
  </si>
  <si>
    <t>The Ground Segment shall be able to plan and execute Payload activities according to operational requests as per [MOCD/SADOC]</t>
  </si>
  <si>
    <t>The Flight operation functionality in Ground Segment shall be able to calculate  any collision avoidance manouvres necessary for the safety of the mission.</t>
  </si>
  <si>
    <t>The Ground segment shall be able to perform Monitoring and control of  all its ground based functions, facilities and networks</t>
  </si>
  <si>
    <t>The Ground Segment shall be able to handle all housekeeping data (payload and satellite) produced by the space segment with performance compliant with the [S2GICD] and  [MOCD/SADOC]</t>
  </si>
  <si>
    <t>The PDGS shall allow the users to perform data discovery and retrieval operations assuming a total number of xxxx users with 50% of users accessing the system simultaneously.</t>
  </si>
  <si>
    <t>The Ground Segment shall ensure that &lt;XX&gt;% of the succesfully acquired Payload data with the required data quality are processed and made available to user (computed on a monthly basis)</t>
  </si>
  <si>
    <t>The Ground Segment shall ensure the acquisition of at least 99.5% of downlinked payload data on a Monthly basis</t>
  </si>
  <si>
    <t>The Ground Segment shall ensure the acquisition of at least &lt;XXX&gt;% of downlinked payload data (computed on a monthly basis)</t>
  </si>
  <si>
    <t>Update_Nov</t>
  </si>
  <si>
    <t>The Ground Segment shall make use of EOCFI software library suite for the computation related to Payload data planning and Mission processing and exploitation functions  (e.g.  parameters related to timing, coordinate conversions orbit propagation/interpolation, satellite pointing calculations, geometry, target visibility, NAVATT processing,  XB Downlink and Calibration planning)</t>
  </si>
  <si>
    <t>The Ground Segment shall be able to re-process all mission products up to L2 starting from RAW and L0 data without impacting the nominal processing</t>
  </si>
  <si>
    <t>The Ground Segment shall provide a Collision Avoidance Service function able to predict any safety issues related to collisions with debris, other satellites or  formation flying  with Metop-SG and provide the necessary input for any manouvre calculation.</t>
  </si>
  <si>
    <t>The Flight operation functionality in the Ground Segment shall provide a Collision Avoidance Service function able to predict any safety issues related to collisions with debris, other satellites or  formation flying  and provide the necessary input for any manouvre calculation.</t>
  </si>
  <si>
    <t>The Ground Segment shall comply with the  Earth Observation File Format Standard (EOFFSTD) tailored to &lt;Mission X&gt;,  to implement file exchanges (with possible exclusion of externally generated files already in other formats or internal subsegment files circulation)</t>
  </si>
  <si>
    <t>The Ground Segment shall be dimensioned for the following daily data volumes: 
xband data (including mission data and HKTM):                      xxxxxxxx Gb
sband data (uplink and downlink: real time HKTM and OBC recorded HKTM): xxxxxxx Mb</t>
  </si>
  <si>
    <t>During Phase E1 the Ground Segment shall be able to make available to external privileged users (e.g. ESTEC Project, Industry, Scientific institution)  all TT&amp;C HKTM and Science Payload data in RAW format (i.e. CCSDS Space Packets, TF and CADUs) complemented with auxiliary files, orbit files and attitude files</t>
  </si>
  <si>
    <t>In routine phase, Mission planning updates for both Satellite and Payload, shall cover a fixed time interval of operation. Preferred: Fixed time intervals of a week or longer.</t>
  </si>
  <si>
    <t xml:space="preserve">The Ground Segment shall be able to support the necessary functions required by the Mission objectives after the end of mission (e.g. Archival, Re-processing, Data Distribution) </t>
  </si>
  <si>
    <t>The  Ground Segment shall notify within one orbit, to the  FOS, the unavailability of  the data downlinked via the payload data link and the origin of the problem (Satellite or Ground Station)</t>
  </si>
  <si>
    <t>All manoeuvres shall take place as much as possible out of the orbital arcs of interest for scientific data acquisition to minimise the impact on scientific payload operations with the exveption of collision avoidance manouvres and any other emergency manouvres that can be planned at any time</t>
  </si>
  <si>
    <t>The Ground Segment shall support systematic operations (i.e. automation and unattended operation) to the maximum extent  to achieve the mission objective and the operability requirements.
Note:  the definition of the functionality to be automated are to be defined during the Design phase and in the speciication of the Ground Segment Subsegment requirements</t>
  </si>
  <si>
    <t>The Ground Segment shall support coherently in all its subsegments the concept of OPS and MTL (time tagged) operations.</t>
  </si>
  <si>
    <t>The TT&amp;C reference scenario shall be based on: 
i.	1 satellite pass per day
ii.	Minimum pass duration of 6 minutes TC
iii.	Reference station Kiruna</t>
  </si>
  <si>
    <t>The TT&amp;C reference scenario shall be based on: 
i.	1 satellite pass per day
ii.	Minimum pass duration of 6 minutes TC
iii.	Reference station &lt;Kiruna&gt;</t>
  </si>
  <si>
    <t>#</t>
  </si>
  <si>
    <t>GSRD V1 (31/01/23)</t>
  </si>
  <si>
    <t xml:space="preserve">The Ground Segment shall allocate the implementation of its functions to :
- the Flight Operation Segment (FOS) at ESOC (including management/definition of S-Band TT&amp;C service
- to the Payload Data Ground Segment (PDGS) at ESRIN (including management/definition of for X-Band  for Payload Data downlink service), 
-to the E2E mission performance simulation chain (FEES)  implemented at ESTEC. </t>
  </si>
  <si>
    <t>The Ground Segment shall be compliant to the requirements specified in [OIRD]</t>
  </si>
  <si>
    <t>The Ground Segment shall be compliant to the requirements specified in the "FORUM Exploitation Requirements document" [AD YY]</t>
  </si>
  <si>
    <t>The Ground Segment shall be compliant in all TT&amp;C  functions  with the FORUM  Tailoring of the Packet Utilisation Standard [TPUS]</t>
  </si>
  <si>
    <t>GSRD V1 REQ ID</t>
  </si>
  <si>
    <t>GSR-SYS-GEN-0010</t>
  </si>
  <si>
    <t>GSR-SYS-GEN-0020</t>
  </si>
  <si>
    <t>GSR-SYS-GEN-0040</t>
  </si>
  <si>
    <t>GSR-SYS-GEN-0050</t>
  </si>
  <si>
    <t>GSR-SYS-GEN-0060</t>
  </si>
  <si>
    <t>The Ground segment shall undergo a High Level Security Risk Assessment (preferably based on the ISO 27005 standard) covering the full scope of its functionality , in order to identify potential security risks above the Directorate's risk posture, and generate and implement the corresponding treatment plan through a documented System-Specific Security Requirement Statement.</t>
  </si>
  <si>
    <t>GSR-SYS-INT-0010</t>
  </si>
  <si>
    <t xml:space="preserve">The Ground Segment shall comply with the EO Mission Software CFI file format [MSFFS] for the orbit, attitude and related files. </t>
  </si>
  <si>
    <t>GSR-SYS-INT-0020</t>
  </si>
  <si>
    <t>The Ground Segment shall interface with the Space Segment in compliance with physical and data interface detailed in the [S2GICD].</t>
  </si>
  <si>
    <t>GSR-SYS-INT-0030</t>
  </si>
  <si>
    <t>The ground segment interfaces between sub-segments shall be file based (e.g. FOS to PDGS)</t>
  </si>
  <si>
    <t>GSR-SYS-INT-0040</t>
  </si>
  <si>
    <t>The Ground segment shall interface with the Users for :
- Delivery of Products;
- Product catalogue</t>
  </si>
  <si>
    <t>GSR-SYS-INT-0050</t>
  </si>
  <si>
    <t>The Ground Segment shall include the necessary interfaces with EUMETSAT to operate the mission in loose formation with Metop-SG.</t>
  </si>
  <si>
    <t>GSR-SYS-INT-0060</t>
  </si>
  <si>
    <t>The Ground Segment shall include the necessary interfaces with EUMETSAT in relation to the generation of  synergistic mission products</t>
  </si>
  <si>
    <t>GSR-SYS-INT-0070</t>
  </si>
  <si>
    <t>GSR-SYS-INT-0080</t>
  </si>
  <si>
    <t>GSR-SYS-INT-0090</t>
  </si>
  <si>
    <t>GSR-SYS-INT-0100</t>
  </si>
  <si>
    <t>The Ground Segment shall be able to interface with the auxiliary data providers identified in [MASTERICD]..</t>
  </si>
  <si>
    <t>GSR-SYS-INT-0110</t>
  </si>
  <si>
    <t>The FORUM Ground Segment shall provide the following functions:
 Flight operation:
•	Monitor and control  of the &lt;Mission X&gt; spacecraft in all mission phases;
•	Satellite Planning Function (planning of the Space Segment  for all &lt;Mission X&gt; activities; 
•	On-board software maintenance;
•	Communication  for TT&amp;C between the Ground Segment  and the Flight Segment
•	Planning and Management of  TT&amp;C Ground Stations;
•	Planning and Management of other relevant GS functions and components  (e.g.  Ground computers and network  Infrastructure);
•	Auxiliary functionalities necessary to implement the control of the spacecraft in flight (e.g. Flight Dynamics, Simulations, Archival, etc)."
•	Functions  required to support other component of the Mission exploitation (e.g. Orbital data generation, HKTM and operational data delivery to other users)
•	Ingestion and implementation of Payload planning request.
Payload planning, data handling and exploitation:
•	Payload Planning: payload data sensing and calibration plan, Xband downlink plan
•	Mission Data Acquisition (Xband);
•	Data circulation from acquisition to processing functions;
•	Mission data processing and re-processing at L1 and L2;
•	Mission data dissemination and user services;
•	Data interfacing and exchanges with external entities (e.g.data from external providers)
•	Auxiliary file management;
•	Data Archiving;
•	Instrument and System Monitoring, Reporting, Data and Product Quality, End-to-end timeliness and coverage completeness.
•	On-line and off-line Calibration support including processing and reporting
•	Forum E2E Mission Performance Simulator (FEES)</t>
  </si>
  <si>
    <t>The Ground segment shall be able to support a dedicated short time mission planning loop of 1 day  during Phase E1</t>
  </si>
  <si>
    <t>GSR-SYS-FUN-0020</t>
  </si>
  <si>
    <t>GSR-SYS-FUN-0030</t>
  </si>
  <si>
    <t>GSR-SYS-FUN-0040</t>
  </si>
  <si>
    <t>GSR-SYS-FUN-0050</t>
  </si>
  <si>
    <t>GSR-SYS-FUN-0060</t>
  </si>
  <si>
    <t>GSR-SYS-FUN-0070</t>
  </si>
  <si>
    <t>GSR-SYS-FUN-0080</t>
  </si>
  <si>
    <t>GSR-SYS-FUN-0090</t>
  </si>
  <si>
    <t>GSR-SYS-MON-0010</t>
  </si>
  <si>
    <t>GSR-SYS-MON-0020</t>
  </si>
  <si>
    <t>The Ground Segment shall be able to ensure Mission Operations for Phase E1 (LEOP, IOC)  and Phase E2 (routine phase) as described in [MOCD] and [SADOC]</t>
  </si>
  <si>
    <t>GSR-SYS-OPS-0010</t>
  </si>
  <si>
    <t>GSR-SYS-OPS-0020</t>
  </si>
  <si>
    <t>The Orbit control planning shall allow manoeuvres to always take place during working hours as long as this is compatible with the formation safety.
Note: Collision avoidance manoeuvres or any other emergency manoeuvres can be planned at any time</t>
  </si>
  <si>
    <t>GSR-SYS-OPS-0040</t>
  </si>
  <si>
    <t>GSR-SYS-OPS-0050</t>
  </si>
  <si>
    <t>The Ground Segment shall allow to prepare and upload Satellite and Payload planning covering the default planning cycle (configurable) described in [SADOC].
Note:  planning cycle baseline duration during nominal operation is assumed to be 1 [TBC] week or longer</t>
  </si>
  <si>
    <t>GSR-SYS-OPS-0060</t>
  </si>
  <si>
    <t>GSR-SYS-OPS-0070</t>
  </si>
  <si>
    <t>GSR-SYS-OPS-0080</t>
  </si>
  <si>
    <t>GSR-SYS-OPS-0090</t>
  </si>
  <si>
    <t>The Ground Segment shall be able to handle all housekeeping data (payload and satellite) produced by the space segment with performance compliant with the [S2GICD] , [MOCD] and [SADOC]</t>
  </si>
  <si>
    <t>GSR-SYS-PER-0010</t>
  </si>
  <si>
    <t>GSR-SYS-PER-0020</t>
  </si>
  <si>
    <t>GSR-SYS-PER-0030</t>
  </si>
  <si>
    <t>GSR-SYS-PER-0040</t>
  </si>
  <si>
    <t>GSR-SYS-PER-0050</t>
  </si>
  <si>
    <t>The Ground Segment shall support the data access and download requests generated by the users according to the following typical daily scenario for the phase E2:
- [TBC] users requesting one day of L1B products;
- [TBC] users requesting one day of L1c products;
- [TBC] users requesting one day of L2A products;
- [TBC] users requesting one day of L2B products;
Note 1: These requests are not to be considered to be satisfied in parallel but on average over one day.
Note 2: During phase E1 the requests will not be more than [TBC]  users per level.</t>
  </si>
  <si>
    <t>GSR-SYS-PER-0060</t>
  </si>
  <si>
    <t>GSR-SYS-PER-0070</t>
  </si>
  <si>
    <t>The Ground Segment shall be able to generate and make available to its internal components an X-Band post pass acquisistion report within 1 orbit from data reception at ground station.</t>
  </si>
  <si>
    <t>GSR-SYS-PER-0080</t>
  </si>
  <si>
    <t>GSR-SYS-PER-0090</t>
  </si>
  <si>
    <t>GSR-SYS-RAM-0010</t>
  </si>
  <si>
    <t>GSR-SYS-RAM-0020</t>
  </si>
  <si>
    <t>GSR-SYS-RAM-0030</t>
  </si>
  <si>
    <t>GSR-SYS-RAM-0040</t>
  </si>
  <si>
    <t>No single failure (of Ground Segment element or operator) shall lead to catastrophic or critical consequence or loss of the mission. 
Note: This may be achieved by means of Ground Segment design and operational procedures.</t>
  </si>
  <si>
    <t>GSR-SYS-RAM-0050</t>
  </si>
  <si>
    <t>GSR-SYS-RAM-0060</t>
  </si>
  <si>
    <t>GSR-SYS-RAM-0070</t>
  </si>
  <si>
    <t xml:space="preserve">The Ground Segment shall provide the following functions:
 Flight operation:
•	Monitor and control  of the &lt;Mission X&gt; spacecraft in all mission phases;
•	Satellite Planning Function (planning of the Space Segment  for all &lt;Mission X&gt; activities; 
•	On-board software maintenance;
•	Communication  for TT&amp;C between the Ground Segment  and the Flight Segment
•	Planning and Management of  TT&amp;C Ground Stations;
•	Planning and Management of other relevant GS functions and components  (e.g.  Ground computers and network  Infrastructure);
•	Auxiliary functionalities necessary to implement the control of the spacecraft in flight (e.g. Flight Dynamics, Simulations, Archival, etc)."
•	Functions  required to support other component of the Mission exploitation (e.g. Orbital data generation, HKTM and operational data delivery to other users)
•	Ingestion and implementation of Payload planning request.
Payload planning, data handling and exploitation:
•	Payload Planning Function (planning related to payload data sensing, calibration and usage of dedicated payload data S2G links)
•	Acquisition of Payload data downlink data;
•	Data circulation from acquisition to processing functions;
•	Mission data processing and re-processing;
•	Mission data dissemination and user services;
•	Data circulation from acquisition to processing functions;
•	Mission data processing and re-processing;
•	Data interfacing and exchanges with external entities (e.g.data from esternal providers)
•	Auxiliary file management;
•	Data Archiving;
•	Monitoring, Reporting and functions related to Sensor performances, Data Quality, End-to-end timeliness and coverage completeness.
</t>
  </si>
  <si>
    <r>
      <t xml:space="preserve">The Ground Segment shall provide the following functions:
 Flight operation:
•	Monitor and control  of the </t>
    </r>
    <r>
      <rPr>
        <sz val="11"/>
        <color theme="5" tint="-0.249977111117893"/>
        <rFont val="Calibri"/>
        <family val="2"/>
        <scheme val="minor"/>
      </rPr>
      <t xml:space="preserve">&lt;Mission X&gt; </t>
    </r>
    <r>
      <rPr>
        <sz val="11"/>
        <rFont val="Calibri"/>
        <family val="2"/>
        <scheme val="minor"/>
      </rPr>
      <t xml:space="preserve">spacecraft in all mission phases;
•	Satellite Planning Function (planning of the Space Segment  for all </t>
    </r>
    <r>
      <rPr>
        <sz val="11"/>
        <color theme="5" tint="-0.249977111117893"/>
        <rFont val="Calibri"/>
        <family val="2"/>
        <scheme val="minor"/>
      </rPr>
      <t xml:space="preserve">&lt;Mission X&gt; </t>
    </r>
    <r>
      <rPr>
        <sz val="11"/>
        <rFont val="Calibri"/>
        <family val="2"/>
        <scheme val="minor"/>
      </rPr>
      <t xml:space="preserve">activities; 
•	On-board software maintenance;
•	Communication  for TT&amp;C between the Ground Segment  and the Flight Segment
•	Planning and Management of  TT&amp;C Ground Stations;
•	Planning and Management of other relevant GS functions and components  (e.g.  Ground computers and network  Infrastructure);
•	Auxiliary functionalities necessary to implement the control of the spacecraft in flight (e.g. Flight Dynamics, Simulations, Archival, etc)."
•	Functions  required to support other component of the Mission exploitation (e.g. Orbital data generation, HKTM and operational data delivery to other users)
•	Ingestion and implementation of Payload planning request.
Payload planning, data handling and exploitation:
•	Payload Planning Function (planning related to payload data sensing, calibration and usage of dedicated payload data S2G links)
•	Acquisition of Payload data downlink data;
•	Data circulation from acquisition to processing functions;
•	Mission data processing and re-processing;
•	Mission data dissemination and user services;
•	Data circulation from acquisition to processing functions;
•	Mission data processing and re-processing;
•	Data interfacing and exchanges with external entities (e.g.data from esternal providers)
•	Auxiliary file management;
•	Data Archiving;
•	Monitoring, Reporting and functions related to Sensor performances, Data Quality, End-to-end timeliness and coverage completeness.
</t>
    </r>
  </si>
  <si>
    <t>The Ground Segment shall provide a Collision Avoidance Service function able to predict any safety issues related to collisions with debris, other satellites or  formation flying and provide the necessary input for any manouvre calculation.</t>
  </si>
  <si>
    <r>
      <t xml:space="preserve">The Ground Segment shall be compliant in all TT&amp;C  functions  with the </t>
    </r>
    <r>
      <rPr>
        <sz val="11"/>
        <color theme="5" tint="-0.249977111117893"/>
        <rFont val="Calibri"/>
        <family val="2"/>
        <scheme val="minor"/>
      </rPr>
      <t>&lt;Mission&gt;</t>
    </r>
    <r>
      <rPr>
        <sz val="11"/>
        <rFont val="Calibri"/>
        <family val="2"/>
        <scheme val="minor"/>
      </rPr>
      <t xml:space="preserve"> Tailoring of the Packet Utilisation Standard (Version </t>
    </r>
    <r>
      <rPr>
        <sz val="11"/>
        <color theme="5" tint="-0.249977111117893"/>
        <rFont val="Calibri"/>
        <family val="2"/>
        <scheme val="minor"/>
      </rPr>
      <t>&lt;n&gt;</t>
    </r>
    <r>
      <rPr>
        <sz val="11"/>
        <rFont val="Calibri"/>
        <family val="2"/>
        <scheme val="minor"/>
      </rPr>
      <t xml:space="preserve">) </t>
    </r>
  </si>
  <si>
    <r>
      <t xml:space="preserve">The TT&amp;C reference scenario shall be based on: 
i.	1 satellite pass per </t>
    </r>
    <r>
      <rPr>
        <sz val="11"/>
        <color theme="5" tint="-0.249977111117893"/>
        <rFont val="Calibri"/>
        <family val="2"/>
        <scheme val="minor"/>
      </rPr>
      <t>&lt;[day,week]&gt;</t>
    </r>
    <r>
      <rPr>
        <sz val="11"/>
        <rFont val="Calibri"/>
        <family val="2"/>
        <scheme val="minor"/>
      </rPr>
      <t xml:space="preserve">
ii.	Minimum pass duration of </t>
    </r>
    <r>
      <rPr>
        <sz val="11"/>
        <color theme="5" tint="-0.249977111117893"/>
        <rFont val="Calibri"/>
        <family val="2"/>
        <scheme val="minor"/>
      </rPr>
      <t>&lt;n&gt;</t>
    </r>
    <r>
      <rPr>
        <sz val="11"/>
        <rFont val="Calibri"/>
        <family val="2"/>
        <scheme val="minor"/>
      </rPr>
      <t xml:space="preserve"> minutes TC
iii.	Reference station &lt;</t>
    </r>
    <r>
      <rPr>
        <sz val="11"/>
        <color theme="5" tint="-0.249977111117893"/>
        <rFont val="Calibri"/>
        <family val="2"/>
        <scheme val="minor"/>
      </rPr>
      <t>Ground Station Name</t>
    </r>
    <r>
      <rPr>
        <sz val="11"/>
        <rFont val="Calibri"/>
        <family val="2"/>
        <scheme val="minor"/>
      </rPr>
      <t>&gt;</t>
    </r>
  </si>
  <si>
    <r>
      <t xml:space="preserve">The Ground Segment shall include the necessary interfaces with </t>
    </r>
    <r>
      <rPr>
        <sz val="11"/>
        <color theme="5" tint="-0.249977111117893"/>
        <rFont val="Calibri"/>
        <family val="2"/>
        <scheme val="minor"/>
      </rPr>
      <t>&lt;external entity&gt;</t>
    </r>
    <r>
      <rPr>
        <sz val="11"/>
        <rFont val="Calibri"/>
        <family val="2"/>
        <scheme val="minor"/>
      </rPr>
      <t xml:space="preserve"> to operate the mission in </t>
    </r>
    <r>
      <rPr>
        <sz val="11"/>
        <color theme="5" tint="-0.249977111117893"/>
        <rFont val="Calibri"/>
        <family val="2"/>
        <scheme val="minor"/>
      </rPr>
      <t>&lt;[close, tight, loose]&gt;</t>
    </r>
    <r>
      <rPr>
        <sz val="11"/>
        <rFont val="Calibri"/>
        <family val="2"/>
        <scheme val="minor"/>
      </rPr>
      <t xml:space="preserve"> formation with </t>
    </r>
    <r>
      <rPr>
        <sz val="11"/>
        <color theme="5" tint="-0.249977111117893"/>
        <rFont val="Calibri"/>
        <family val="2"/>
        <scheme val="minor"/>
      </rPr>
      <t>&lt;Mission Y&gt;</t>
    </r>
  </si>
  <si>
    <r>
      <t>The Ground Segment Payload Planning function shall use as baseline an orbit defined as Orbit Scenario File [</t>
    </r>
    <r>
      <rPr>
        <sz val="11"/>
        <rFont val="Calibri (Body)"/>
      </rPr>
      <t>MSFFS</t>
    </r>
    <r>
      <rPr>
        <sz val="11"/>
        <rFont val="Calibri"/>
        <family val="2"/>
        <scheme val="minor"/>
      </rPr>
      <t xml:space="preserve">]  in order to generate the Payload plan and the Payload XB data acquisition Plan, as well as be compatible with an OSV based orbit file (e.g. Predicted Orbit Files POF) as per see [ADXXX]
Note: Use of a Predicted Orbit File for Payload Planning </t>
    </r>
    <r>
      <rPr>
        <sz val="11"/>
        <rFont val="Calibri (Body)"/>
      </rPr>
      <t>is expected</t>
    </r>
    <r>
      <rPr>
        <sz val="11"/>
        <rFont val="Calibri"/>
        <family val="2"/>
        <scheme val="minor"/>
      </rPr>
      <t xml:space="preserve"> to be required only during special mission phases (e.g. IOC while the orbit is drifting </t>
    </r>
    <r>
      <rPr>
        <sz val="11"/>
        <rFont val="Calibri (Body)"/>
      </rPr>
      <t>or during/after manouvres)</t>
    </r>
  </si>
  <si>
    <r>
      <t>The Ground Segment shall be able to plan and execute Payload activities</t>
    </r>
    <r>
      <rPr>
        <sz val="11"/>
        <rFont val="Calibri (Body)"/>
      </rPr>
      <t xml:space="preserve"> (including also on-ground  XB Payload data link acquisition)  </t>
    </r>
    <r>
      <rPr>
        <strike/>
        <sz val="11"/>
        <rFont val="Calibri (Body)"/>
      </rPr>
      <t>according to operational requests</t>
    </r>
    <r>
      <rPr>
        <sz val="11"/>
        <rFont val="Calibri"/>
        <family val="2"/>
        <scheme val="minor"/>
      </rPr>
      <t xml:space="preserve"> as per [MOCD] </t>
    </r>
    <r>
      <rPr>
        <sz val="11"/>
        <rFont val="Calibri (Body)"/>
      </rPr>
      <t>and</t>
    </r>
    <r>
      <rPr>
        <sz val="11"/>
        <rFont val="Calibri"/>
        <family val="2"/>
        <scheme val="minor"/>
      </rPr>
      <t xml:space="preserve"> [SADOC]</t>
    </r>
  </si>
  <si>
    <r>
      <t xml:space="preserve">The Ground Segment shall process and archive all the </t>
    </r>
    <r>
      <rPr>
        <sz val="11"/>
        <rFont val="Calibri (Body)"/>
      </rPr>
      <t>data</t>
    </r>
    <r>
      <rPr>
        <sz val="11"/>
        <rFont val="Calibri"/>
        <family val="2"/>
        <scheme val="minor"/>
      </rPr>
      <t xml:space="preserve"> products and AUX files up to Level 2.</t>
    </r>
  </si>
  <si>
    <r>
      <t xml:space="preserve">The Ground Segment shall be able to re-process all </t>
    </r>
    <r>
      <rPr>
        <sz val="11"/>
        <rFont val="Calibri (Body)"/>
      </rPr>
      <t>data</t>
    </r>
    <r>
      <rPr>
        <sz val="11"/>
        <rFont val="Calibri"/>
        <family val="2"/>
        <scheme val="minor"/>
      </rPr>
      <t xml:space="preserve">  products up to L2 starting from RAW or L0 data without impacting the nominal processing</t>
    </r>
  </si>
  <si>
    <r>
      <t>The Ground Segment shall comply with the  Earth Observation File Format Standard [EOFFSTD] tailored to FORUM,  to implement file exchanges. E</t>
    </r>
    <r>
      <rPr>
        <sz val="11"/>
        <rFont val="Calibri (Body)"/>
      </rPr>
      <t>xclusion e.g. externally generated files already in other formats, internal subsegment files circulation etc  are  documented in the Tailored FORUM [EOFFSTD]</t>
    </r>
  </si>
  <si>
    <r>
      <t>The reference scenario for the  X-Band payload data downlink shall be:
i.	2 [</t>
    </r>
    <r>
      <rPr>
        <sz val="11"/>
        <rFont val="Calibri (Body)"/>
      </rPr>
      <t>TBC</t>
    </r>
    <r>
      <rPr>
        <sz val="11"/>
        <rFont val="Calibri"/>
        <family val="2"/>
        <scheme val="minor"/>
      </rPr>
      <t>] satellite passes per day for data downlink
ii.	Minimum pass duration of 10 min</t>
    </r>
  </si>
  <si>
    <r>
      <t xml:space="preserve">During Phase E1 the Ground Segment shall be able to make available to </t>
    </r>
    <r>
      <rPr>
        <sz val="11"/>
        <rFont val="Calibri (Body)"/>
      </rPr>
      <t>selected</t>
    </r>
    <r>
      <rPr>
        <sz val="11"/>
        <rFont val="Calibri"/>
        <family val="2"/>
        <scheme val="minor"/>
      </rPr>
      <t xml:space="preserve"> external  users (e.g. ESTEC Project and Industry)  all TT&amp;C HKTM and Science Payload data in RAW format (i.e. CCSDS Space Packets, TF and CADUs) complemented with auxiliary files, orbit files and attitude files</t>
    </r>
  </si>
  <si>
    <r>
      <t>It shall be possible to exchange files and products</t>
    </r>
    <r>
      <rPr>
        <sz val="11"/>
        <rFont val="Calibri (Body)"/>
      </rPr>
      <t xml:space="preserve"> (e.g. TDS) </t>
    </r>
    <r>
      <rPr>
        <sz val="11"/>
        <rFont val="Calibri"/>
        <family val="2"/>
        <scheme val="minor"/>
      </rPr>
      <t xml:space="preserve">between the E2ES (Mission Performance Simulator) and the corresponding Ground Segment Operational functions.
</t>
    </r>
    <r>
      <rPr>
        <sz val="11"/>
        <rFont val="Calibri (Body)"/>
      </rPr>
      <t xml:space="preserve">
Note: applies  under the  assumption that  no change of  the operational interface and data format is  required. </t>
    </r>
  </si>
  <si>
    <r>
      <t xml:space="preserve">The Ground Segment shall be able to report on the  mission performances  and mission objectives as per [MRD] and </t>
    </r>
    <r>
      <rPr>
        <sz val="11"/>
        <rFont val="Calibri (Body)"/>
      </rPr>
      <t>[SSRD] covering both L1 and L2</t>
    </r>
    <r>
      <rPr>
        <sz val="11"/>
        <rFont val="Calibri"/>
        <family val="2"/>
        <scheme val="minor"/>
      </rPr>
      <t xml:space="preserve">
</t>
    </r>
    <r>
      <rPr>
        <sz val="11"/>
        <rFont val="Calibri (Body)"/>
      </rPr>
      <t>Note: this requirement covers also the performance of the FORUM Payloads FES and FEI and specified in [MRD] and [SSRD]</t>
    </r>
  </si>
  <si>
    <r>
      <t xml:space="preserve">
The </t>
    </r>
    <r>
      <rPr>
        <sz val="11"/>
        <rFont val="Calibri (Body)"/>
      </rPr>
      <t>Ground</t>
    </r>
    <r>
      <rPr>
        <sz val="11"/>
        <rFont val="Calibri"/>
        <family val="2"/>
        <scheme val="minor"/>
      </rPr>
      <t xml:space="preserve"> </t>
    </r>
    <r>
      <rPr>
        <sz val="11"/>
        <rFont val="Calibri (Body)"/>
      </rPr>
      <t>Segment</t>
    </r>
    <r>
      <rPr>
        <sz val="11"/>
        <rFont val="Calibri"/>
        <family val="2"/>
        <scheme val="minor"/>
      </rPr>
      <t xml:space="preserve"> </t>
    </r>
    <r>
      <rPr>
        <sz val="11"/>
        <rFont val="Calibri (Body)"/>
      </rPr>
      <t>shall support</t>
    </r>
    <r>
      <rPr>
        <sz val="11"/>
        <rFont val="Calibri"/>
        <family val="2"/>
        <scheme val="minor"/>
      </rPr>
      <t xml:space="preserve">  Nominal operations  (</t>
    </r>
    <r>
      <rPr>
        <sz val="11"/>
        <rFont val="Calibri (Body)"/>
      </rPr>
      <t>TT&amp;C, Satellite and Payload Mission Planning</t>
    </r>
    <r>
      <rPr>
        <sz val="11"/>
        <rFont val="Calibri"/>
        <family val="2"/>
        <scheme val="minor"/>
      </rPr>
      <t>) based on the availability of operators during normal working hours only (8 hours per day, 5 days per week) while outside working hours on-call support shall be organized, as required, in order to achieve the required availability.
Note: This requirement does not apply to TT&amp;C function related to time critical events such collision avoidance manoeuvres and spacecraft orbital manoeuvres related to loose formation flight with Metop SG</t>
    </r>
  </si>
  <si>
    <r>
      <t>The Ground Segment shall provide 24 hours/days, 7 days/week support to support critical events covering:
i.	Collision Avoidance Manoeuvres
ii.	Orbit Manoeuvres impacting the safety of the loose formation flight with</t>
    </r>
    <r>
      <rPr>
        <sz val="11"/>
        <rFont val="Calibri (Body)"/>
      </rPr>
      <t xml:space="preserve"> Metop-SG</t>
    </r>
    <r>
      <rPr>
        <sz val="11"/>
        <rFont val="Calibri"/>
        <family val="2"/>
        <scheme val="minor"/>
      </rPr>
      <t xml:space="preserve">
iii.	Emergency Manoeuvres
Note: The off-the-hours service shall be provided on-call.</t>
    </r>
  </si>
  <si>
    <r>
      <t xml:space="preserve">The FORUM Ground Segment shall be compliant with a nominal operation mode with a data latency (defined as sensing time to product availability to user for pick up) of the  </t>
    </r>
    <r>
      <rPr>
        <sz val="11"/>
        <rFont val="Calibri (Body)"/>
      </rPr>
      <t xml:space="preserve">FES L1c and FEI L1b </t>
    </r>
    <r>
      <rPr>
        <sz val="11"/>
        <rFont val="Calibri"/>
        <family val="2"/>
        <scheme val="minor"/>
      </rPr>
      <t>of 24hrs (goal) or better, provided that the operational processors performance (CFI for PDGS) allows to achieve this figure.
Note: the data latency requirement are only applicable provided that the mandatory auxiliary data is available.</t>
    </r>
  </si>
  <si>
    <r>
      <t>The Ground Segment shall be compliant to the nominal data latency (defined as availability to User for pick up) of the L2 of [</t>
    </r>
    <r>
      <rPr>
        <sz val="11"/>
        <rFont val="Calibri (Body)"/>
      </rPr>
      <t>TBC</t>
    </r>
    <r>
      <rPr>
        <sz val="11"/>
        <rFont val="Calibri"/>
        <family val="2"/>
        <scheme val="minor"/>
      </rPr>
      <t>] hrs (goal) or better.
Note: the data latency requirement are only applicable provided that the mandatory auxiliary data is available.</t>
    </r>
  </si>
  <si>
    <r>
      <t xml:space="preserve">The Ground Segment shall  be able  to deliver </t>
    </r>
    <r>
      <rPr>
        <sz val="11"/>
        <rFont val="Calibri (Body)"/>
      </rPr>
      <t>FES L1c and FEI L1b</t>
    </r>
    <r>
      <rPr>
        <sz val="11"/>
        <rFont val="Calibri"/>
        <family val="2"/>
        <scheme val="minor"/>
      </rPr>
      <t xml:space="preserve"> data with a NRT (180 min) data latency from sensing.
Note 1: While the mission nominal delivery timeliness is required to be 24 hours, the Ground Segment has to be functionally capable to acquire, process and deliver L1c data in compliance with NRT timeliness</t>
    </r>
    <r>
      <rPr>
        <sz val="11"/>
        <rFont val="Calibri (Body)"/>
      </rPr>
      <t xml:space="preserve"> in scenario where   additional XB passes respect to the baseline (req. GSR-SYS-GEN-0070 )  are  scheduled.</t>
    </r>
  </si>
  <si>
    <r>
      <t xml:space="preserve">The Ground Segment shall be able to produce L1 and L2 products with the quality performances according to the [MRD] </t>
    </r>
    <r>
      <rPr>
        <sz val="11"/>
        <rFont val="Calibri (Body)"/>
      </rPr>
      <t xml:space="preserve">and [SSRD] </t>
    </r>
    <r>
      <rPr>
        <sz val="11"/>
        <rFont val="Calibri"/>
        <family val="2"/>
        <scheme val="minor"/>
      </rPr>
      <t xml:space="preserve"> requirements.</t>
    </r>
  </si>
  <si>
    <r>
      <t xml:space="preserve">The Ground Segment shall be sized to be able to re-process once a year </t>
    </r>
    <r>
      <rPr>
        <sz val="11"/>
        <rFont val="Calibri (Body)"/>
      </rPr>
      <t xml:space="preserve">[TBC] </t>
    </r>
    <r>
      <rPr>
        <sz val="11"/>
        <rFont val="Calibri"/>
        <family val="2"/>
        <scheme val="minor"/>
      </rPr>
      <t>for the misssion lifetime all products generated from the mission until that moment  from &lt;Level 0&gt; up to &lt;Level 2&gt;</t>
    </r>
  </si>
  <si>
    <r>
      <t>The Ground Segment shall ensure that 98% [</t>
    </r>
    <r>
      <rPr>
        <sz val="11"/>
        <rFont val="Calibri (Body)"/>
      </rPr>
      <t>TBC</t>
    </r>
    <r>
      <rPr>
        <sz val="11"/>
        <rFont val="Calibri"/>
        <family val="2"/>
        <scheme val="minor"/>
      </rPr>
      <t>] of the succesfully acquired Payload data with the required data quality are processed and made available to user (computed on a monthly basis)</t>
    </r>
  </si>
  <si>
    <r>
      <t xml:space="preserve">The Ground Segment shall be able to operate the </t>
    </r>
    <r>
      <rPr>
        <sz val="11"/>
        <rFont val="Calibri (Body)"/>
      </rPr>
      <t>Mission</t>
    </r>
    <r>
      <rPr>
        <sz val="11"/>
        <rFont val="Calibri"/>
        <family val="2"/>
        <scheme val="minor"/>
      </rPr>
      <t xml:space="preserve">  for </t>
    </r>
    <r>
      <rPr>
        <sz val="11"/>
        <rFont val="Calibri (Body)"/>
      </rPr>
      <t>a minimum duration of 5 years [TBC]</t>
    </r>
  </si>
  <si>
    <r>
      <t xml:space="preserve">The Ground segment shall be able to support a dedicated short time mission planning loop of 1 day  during </t>
    </r>
    <r>
      <rPr>
        <sz val="11"/>
        <color theme="5" tint="-0.249977111117893"/>
        <rFont val="Calibri"/>
        <family val="2"/>
        <scheme val="minor"/>
      </rPr>
      <t>&lt;Phase E1&gt;</t>
    </r>
  </si>
  <si>
    <r>
      <t>The Ground Segment shall be able to plan and execute Payload activities</t>
    </r>
    <r>
      <rPr>
        <sz val="11"/>
        <rFont val="Calibri (Body)"/>
      </rPr>
      <t xml:space="preserve"> (including also on-ground </t>
    </r>
    <r>
      <rPr>
        <sz val="11"/>
        <color theme="5" tint="-0.249977111117893"/>
        <rFont val="Calibri (Body)"/>
      </rPr>
      <t>&lt;[X-Band, Ka-Band, L-Band]&gt;</t>
    </r>
    <r>
      <rPr>
        <sz val="11"/>
        <rFont val="Calibri (Body)"/>
      </rPr>
      <t xml:space="preserve"> Payload data link acquisition) </t>
    </r>
    <r>
      <rPr>
        <sz val="11"/>
        <rFont val="Calibri"/>
        <family val="2"/>
        <scheme val="minor"/>
      </rPr>
      <t xml:space="preserve">as per [MOCD] </t>
    </r>
    <r>
      <rPr>
        <sz val="11"/>
        <rFont val="Calibri (Body)"/>
      </rPr>
      <t>and</t>
    </r>
    <r>
      <rPr>
        <sz val="11"/>
        <rFont val="Calibri"/>
        <family val="2"/>
        <scheme val="minor"/>
      </rPr>
      <t xml:space="preserve"> [SADOC]</t>
    </r>
  </si>
  <si>
    <r>
      <t xml:space="preserve">The Ground Segment shall process and archive all the </t>
    </r>
    <r>
      <rPr>
        <sz val="11"/>
        <rFont val="Calibri (Body)"/>
      </rPr>
      <t>data</t>
    </r>
    <r>
      <rPr>
        <sz val="11"/>
        <rFont val="Calibri"/>
        <family val="2"/>
        <scheme val="minor"/>
      </rPr>
      <t xml:space="preserve"> products and AUX files up to Level </t>
    </r>
    <r>
      <rPr>
        <sz val="11"/>
        <color theme="5" tint="-0.249977111117893"/>
        <rFont val="Calibri"/>
        <family val="2"/>
        <scheme val="minor"/>
      </rPr>
      <t>&lt;n&gt;</t>
    </r>
    <r>
      <rPr>
        <sz val="11"/>
        <rFont val="Calibri"/>
        <family val="2"/>
        <scheme val="minor"/>
      </rPr>
      <t>.</t>
    </r>
  </si>
  <si>
    <r>
      <t xml:space="preserve">The Ground Segment shall be able to re-process all </t>
    </r>
    <r>
      <rPr>
        <sz val="11"/>
        <rFont val="Calibri (Body)"/>
      </rPr>
      <t>data</t>
    </r>
    <r>
      <rPr>
        <sz val="11"/>
        <rFont val="Calibri"/>
        <family val="2"/>
        <scheme val="minor"/>
      </rPr>
      <t xml:space="preserve">  products up to L</t>
    </r>
    <r>
      <rPr>
        <sz val="11"/>
        <color theme="5" tint="-0.249977111117893"/>
        <rFont val="Calibri"/>
        <family val="2"/>
        <scheme val="minor"/>
      </rPr>
      <t>&lt;n&gt;</t>
    </r>
    <r>
      <rPr>
        <sz val="11"/>
        <rFont val="Calibri"/>
        <family val="2"/>
        <scheme val="minor"/>
      </rPr>
      <t xml:space="preserve"> starting from RAW or L0 data without impacting the nominal processing</t>
    </r>
  </si>
  <si>
    <r>
      <t xml:space="preserve">The Ground Segment shall comply with the  Earth Observation File Format Standard [EOFFSTD] tailored to </t>
    </r>
    <r>
      <rPr>
        <sz val="11"/>
        <color theme="5" tint="-0.249977111117893"/>
        <rFont val="Calibri"/>
        <family val="2"/>
        <scheme val="minor"/>
      </rPr>
      <t>&lt;Mission&gt;</t>
    </r>
    <r>
      <rPr>
        <sz val="11"/>
        <rFont val="Calibri"/>
        <family val="2"/>
        <scheme val="minor"/>
      </rPr>
      <t>,  to implement file exchanges. E</t>
    </r>
    <r>
      <rPr>
        <sz val="11"/>
        <rFont val="Calibri (Body)"/>
      </rPr>
      <t xml:space="preserve">xclusion e.g. externally generated files already in other formats, internal subsegment files circulation, etc,,  are  documented in the tailored </t>
    </r>
    <r>
      <rPr>
        <sz val="11"/>
        <color theme="5" tint="-0.249977111117893"/>
        <rFont val="Calibri (Body)"/>
      </rPr>
      <t>&lt;Mission&gt;</t>
    </r>
    <r>
      <rPr>
        <sz val="11"/>
        <rFont val="Calibri (Body)"/>
      </rPr>
      <t xml:space="preserve"> [EOFFSTD]</t>
    </r>
  </si>
  <si>
    <r>
      <t xml:space="preserve">The Ground Segment shall make use of EOCFI software library suite for the computation related to Payload data planning and Mission processing and exploitation functions  (e.g.  parameters related to timing, coordinate conversions orbit propagation/interpolation, satellite pointing calculations, geometry, target visibility, NAVATT processing,  </t>
    </r>
    <r>
      <rPr>
        <sz val="11"/>
        <color theme="5" tint="-0.249977111117893"/>
        <rFont val="Calibri"/>
        <family val="2"/>
        <scheme val="minor"/>
      </rPr>
      <t>&lt;[X-Band, Ka-Band, L-Band]&gt;</t>
    </r>
    <r>
      <rPr>
        <sz val="11"/>
        <rFont val="Calibri"/>
        <family val="2"/>
        <scheme val="minor"/>
      </rPr>
      <t xml:space="preserve"> Downlink and Calibration planning)</t>
    </r>
  </si>
  <si>
    <r>
      <t xml:space="preserve">The reference scenario for the </t>
    </r>
    <r>
      <rPr>
        <sz val="11"/>
        <color theme="5" tint="-0.249977111117893"/>
        <rFont val="Calibri"/>
        <family val="2"/>
        <scheme val="minor"/>
      </rPr>
      <t xml:space="preserve"> &lt;[X-Band, Ka-Band, L-Band]&gt;</t>
    </r>
    <r>
      <rPr>
        <sz val="11"/>
        <rFont val="Calibri"/>
        <family val="2"/>
        <scheme val="minor"/>
      </rPr>
      <t xml:space="preserve"> payload data downlink shall be:
i.	</t>
    </r>
    <r>
      <rPr>
        <sz val="11"/>
        <color theme="5" tint="-0.249977111117893"/>
        <rFont val="Calibri"/>
        <family val="2"/>
        <scheme val="minor"/>
      </rPr>
      <t xml:space="preserve">&lt;n&gt; </t>
    </r>
    <r>
      <rPr>
        <sz val="11"/>
        <rFont val="Calibri"/>
        <family val="2"/>
        <scheme val="minor"/>
      </rPr>
      <t xml:space="preserve">satellite passes per day for data downlink
ii.	Minimum pass duration of </t>
    </r>
    <r>
      <rPr>
        <sz val="11"/>
        <color theme="5" tint="-0.249977111117893"/>
        <rFont val="Calibri"/>
        <family val="2"/>
        <scheme val="minor"/>
      </rPr>
      <t>&lt;n&gt;</t>
    </r>
    <r>
      <rPr>
        <sz val="11"/>
        <rFont val="Calibri"/>
        <family val="2"/>
        <scheme val="minor"/>
      </rPr>
      <t xml:space="preserve"> min</t>
    </r>
  </si>
  <si>
    <r>
      <t xml:space="preserve">The Ground Segment shall be able to report on the  mission performances  and mission objectives as per </t>
    </r>
    <r>
      <rPr>
        <sz val="11"/>
        <color theme="5" tint="-0.249977111117893"/>
        <rFont val="Calibri"/>
        <family val="2"/>
        <scheme val="minor"/>
      </rPr>
      <t>&lt;[MRD, SSRD, SRD]&gt;</t>
    </r>
    <r>
      <rPr>
        <sz val="11"/>
        <rFont val="Calibri (Body)"/>
      </rPr>
      <t xml:space="preserve"> covering L</t>
    </r>
    <r>
      <rPr>
        <sz val="11"/>
        <color theme="5" tint="-0.249977111117893"/>
        <rFont val="Calibri (Body)"/>
      </rPr>
      <t>&lt;[1,2]&gt;</t>
    </r>
    <r>
      <rPr>
        <sz val="11"/>
        <rFont val="Calibri"/>
        <family val="2"/>
        <scheme val="minor"/>
      </rPr>
      <t xml:space="preserve">
</t>
    </r>
    <r>
      <rPr>
        <sz val="11"/>
        <rFont val="Calibri (Body)"/>
      </rPr>
      <t xml:space="preserve">Note: this requirement covers also the performance of the </t>
    </r>
    <r>
      <rPr>
        <sz val="11"/>
        <color theme="5" tint="-0.249977111117893"/>
        <rFont val="Calibri (Body)"/>
      </rPr>
      <t>&lt;Mission&gt;</t>
    </r>
    <r>
      <rPr>
        <sz val="11"/>
        <rFont val="Calibri (Body)"/>
      </rPr>
      <t>Payload</t>
    </r>
    <r>
      <rPr>
        <sz val="11"/>
        <color theme="5" tint="-0.249977111117893"/>
        <rFont val="Calibri (Body)"/>
      </rPr>
      <t>&lt;s&gt;</t>
    </r>
    <r>
      <rPr>
        <sz val="11"/>
        <rFont val="Calibri (Body)"/>
      </rPr>
      <t xml:space="preserve"> specified in </t>
    </r>
    <r>
      <rPr>
        <sz val="11"/>
        <color theme="5" tint="-0.249977111117893"/>
        <rFont val="Calibri (Body)"/>
      </rPr>
      <t>&lt;[MRD,SSRD,SRD]&gt;</t>
    </r>
  </si>
  <si>
    <r>
      <t xml:space="preserve">
The </t>
    </r>
    <r>
      <rPr>
        <sz val="11"/>
        <rFont val="Calibri (Body)"/>
      </rPr>
      <t>Ground</t>
    </r>
    <r>
      <rPr>
        <sz val="11"/>
        <rFont val="Calibri"/>
        <family val="2"/>
        <scheme val="minor"/>
      </rPr>
      <t xml:space="preserve"> </t>
    </r>
    <r>
      <rPr>
        <sz val="11"/>
        <rFont val="Calibri (Body)"/>
      </rPr>
      <t>Segment</t>
    </r>
    <r>
      <rPr>
        <sz val="11"/>
        <rFont val="Calibri"/>
        <family val="2"/>
        <scheme val="minor"/>
      </rPr>
      <t xml:space="preserve"> </t>
    </r>
    <r>
      <rPr>
        <sz val="11"/>
        <rFont val="Calibri (Body)"/>
      </rPr>
      <t>shall support</t>
    </r>
    <r>
      <rPr>
        <sz val="11"/>
        <rFont val="Calibri"/>
        <family val="2"/>
        <scheme val="minor"/>
      </rPr>
      <t xml:space="preserve">  Nominal operations  (</t>
    </r>
    <r>
      <rPr>
        <sz val="11"/>
        <rFont val="Calibri (Body)"/>
      </rPr>
      <t>TT&amp;C, Satellite and Payload Mission Planning</t>
    </r>
    <r>
      <rPr>
        <sz val="11"/>
        <rFont val="Calibri"/>
        <family val="2"/>
        <scheme val="minor"/>
      </rPr>
      <t xml:space="preserve">) based on the availability of operators during normal working hours only (8 hours per day, 5 days per week) while outside working hours on-call support shall be organized, as required, in order to achieve the required availability.
Note: This requirement does not apply to TT&amp;C function related to time critical events such collision avoidance manoeuvres and spacecraft orbital manoeuvres related to </t>
    </r>
    <r>
      <rPr>
        <sz val="11"/>
        <color theme="5" tint="-0.249977111117893"/>
        <rFont val="Calibri"/>
        <family val="2"/>
        <scheme val="minor"/>
      </rPr>
      <t>&lt;[close, tight,loose]&gt;</t>
    </r>
    <r>
      <rPr>
        <sz val="11"/>
        <rFont val="Calibri"/>
        <family val="2"/>
        <scheme val="minor"/>
      </rPr>
      <t xml:space="preserve"> formation flight with </t>
    </r>
    <r>
      <rPr>
        <sz val="11"/>
        <color theme="5" tint="-0.249977111117893"/>
        <rFont val="Calibri"/>
        <family val="2"/>
        <scheme val="minor"/>
      </rPr>
      <t>&lt;Mission Y&gt;</t>
    </r>
  </si>
  <si>
    <r>
      <t>The Orbit control planning shall allow manoeuvres to always take place during working hours</t>
    </r>
    <r>
      <rPr>
        <sz val="11"/>
        <color theme="5" tint="-0.249977111117893"/>
        <rFont val="Calibri"/>
        <family val="2"/>
        <scheme val="minor"/>
      </rPr>
      <t xml:space="preserve"> &lt;when in formation: as long as this is compatible with the formation safety&gt;.</t>
    </r>
    <r>
      <rPr>
        <sz val="11"/>
        <rFont val="Calibri"/>
        <family val="2"/>
        <scheme val="minor"/>
      </rPr>
      <t xml:space="preserve">
Note: Collision avoidance manoeuvres or any other emergency manoeuvres can be planned at any time</t>
    </r>
  </si>
  <si>
    <r>
      <t xml:space="preserve">The Ground Segment shall be able to produce L1 and L2 products with the quality performances according to the </t>
    </r>
    <r>
      <rPr>
        <sz val="11"/>
        <color theme="5" tint="-0.249977111117893"/>
        <rFont val="Calibri"/>
        <family val="2"/>
        <scheme val="minor"/>
      </rPr>
      <t>&lt;</t>
    </r>
    <r>
      <rPr>
        <i/>
        <sz val="11"/>
        <color theme="5" tint="-0.249977111117893"/>
        <rFont val="Calibri"/>
        <family val="2"/>
        <scheme val="minor"/>
      </rPr>
      <t xml:space="preserve">[MRD, SRD, </t>
    </r>
    <r>
      <rPr>
        <i/>
        <sz val="11"/>
        <color theme="5" tint="-0.249977111117893"/>
        <rFont val="Calibri (Body)"/>
      </rPr>
      <t>SSRD, ... ]&gt;</t>
    </r>
    <r>
      <rPr>
        <sz val="11"/>
        <rFont val="Calibri (Body)"/>
      </rPr>
      <t xml:space="preserve"> </t>
    </r>
    <r>
      <rPr>
        <sz val="11"/>
        <rFont val="Calibri"/>
        <family val="2"/>
        <scheme val="minor"/>
      </rPr>
      <t xml:space="preserve"> requirements.</t>
    </r>
  </si>
  <si>
    <r>
      <t xml:space="preserve">The Ground Segment shall provide 24 hours/days, 7 days/week support to support critical events covering:
i.	Collision Avoidance Manoeuvres
ii.            Emergency Manoeuvres
</t>
    </r>
    <r>
      <rPr>
        <sz val="11"/>
        <color theme="5" tint="-0.249977111117893"/>
        <rFont val="Calibri"/>
        <family val="2"/>
        <scheme val="minor"/>
      </rPr>
      <t>&lt;when in formation&gt; iii.	Orbit Manoeuvres impacting the safety of the loose formation flight with</t>
    </r>
    <r>
      <rPr>
        <sz val="11"/>
        <color theme="5" tint="-0.249977111117893"/>
        <rFont val="Calibri (Body)"/>
      </rPr>
      <t xml:space="preserve"> &lt;Mission Y&gt;</t>
    </r>
    <r>
      <rPr>
        <sz val="11"/>
        <color theme="5" tint="-0.249977111117893"/>
        <rFont val="Calibri"/>
        <family val="2"/>
        <scheme val="minor"/>
      </rPr>
      <t xml:space="preserve">
</t>
    </r>
    <r>
      <rPr>
        <sz val="11"/>
        <rFont val="Calibri"/>
        <family val="2"/>
        <scheme val="minor"/>
      </rPr>
      <t xml:space="preserve">
Note: The off-the-hours service shall be provided on-call.</t>
    </r>
  </si>
  <si>
    <r>
      <t xml:space="preserve">The Ground Segment shall allow to prepare and upload Satellite and Payload planning covering the default planning cycle (configurable) described in [SADOC].
Note:  planning cycle baseline duration during nominal operation is assumed to be </t>
    </r>
    <r>
      <rPr>
        <sz val="11"/>
        <color theme="5" tint="-0.249977111117893"/>
        <rFont val="Calibri"/>
        <family val="2"/>
        <scheme val="minor"/>
      </rPr>
      <t>&lt;n&gt;</t>
    </r>
    <r>
      <rPr>
        <sz val="11"/>
        <rFont val="Calibri"/>
        <family val="2"/>
        <scheme val="minor"/>
      </rPr>
      <t xml:space="preserve"> week or longer</t>
    </r>
  </si>
  <si>
    <t>The Ground Segment shall support systematic operations (i.e. automation and unattended operation) to the maximum extent  to achieve the mission objective and the operability requirements.
Note 1:  the definition of the functionality to be automated are to be defined during the Design phase and in the speciication of the Ground Segment Subsegment requirements
Note 2: Examples of automizable functions are:
1.	Mission planning defining the instrument timelines
2.	Mission planning defining the overall Satellite timelines
3.	Orbit prediction 
4.	Orbit maintenance 
5.	Time correlation 
6.	Preparation on-ground and regular up-linking to the space segment of mission timelines, containing the requests defined by mission planning 
7.	Payload data link acquisition on-ground of instrument data and HKTM as defined by mission planning.
8.	TT&amp;C link acquisition on-ground of real time HKTM
9.	Satellite Health Monitoring and Control
10.	X-Band HKTM transfer from PDGS to FOS
11.	mission and HKTM data dissemination</t>
  </si>
  <si>
    <r>
      <t>The Ground Segment shall be compliant with a nominal operation mode with a data latency (defined as sensing time to product availability to user for pick up) of the  L1</t>
    </r>
    <r>
      <rPr>
        <sz val="11"/>
        <color theme="5" tint="-0.249977111117893"/>
        <rFont val="Calibri"/>
        <family val="2"/>
        <scheme val="minor"/>
      </rPr>
      <t>&lt;[b,c]]&gt;</t>
    </r>
    <r>
      <rPr>
        <sz val="11"/>
        <rFont val="Calibri"/>
        <family val="2"/>
        <scheme val="minor"/>
      </rPr>
      <t xml:space="preserve"> of less than </t>
    </r>
    <r>
      <rPr>
        <sz val="11"/>
        <color theme="5" tint="-0.249977111117893"/>
        <rFont val="Calibri"/>
        <family val="2"/>
        <scheme val="minor"/>
      </rPr>
      <t xml:space="preserve">&lt;n&gt; </t>
    </r>
    <r>
      <rPr>
        <sz val="11"/>
        <rFont val="Calibri"/>
        <family val="2"/>
        <scheme val="minor"/>
      </rPr>
      <t>hrs.
Note: the data latency requirements are only applicable provided that the mandatory auxiliary data is available.</t>
    </r>
  </si>
  <si>
    <r>
      <t>The Ground Segment shall allow be able to deliver L1</t>
    </r>
    <r>
      <rPr>
        <sz val="11"/>
        <color theme="5" tint="-0.249977111117893"/>
        <rFont val="Calibri"/>
        <family val="2"/>
        <scheme val="minor"/>
      </rPr>
      <t>&lt;[b,c]&gt;</t>
    </r>
    <r>
      <rPr>
        <sz val="11"/>
        <rFont val="Calibri"/>
        <family val="2"/>
        <scheme val="minor"/>
      </rPr>
      <t xml:space="preserve"> data with a NRT (180 min) data latency from sensing.
Note: While the nominal delivery timeliness is required to be</t>
    </r>
    <r>
      <rPr>
        <sz val="11"/>
        <color theme="5" tint="-0.249977111117893"/>
        <rFont val="Calibri"/>
        <family val="2"/>
        <scheme val="minor"/>
      </rPr>
      <t xml:space="preserve"> &lt;n&gt; </t>
    </r>
    <r>
      <rPr>
        <sz val="11"/>
        <rFont val="Calibri"/>
        <family val="2"/>
        <scheme val="minor"/>
      </rPr>
      <t>hours, the Ground Segment has to be capable to acquire, process and deliver L1</t>
    </r>
    <r>
      <rPr>
        <sz val="11"/>
        <color theme="5" tint="-0.249977111117893"/>
        <rFont val="Calibri"/>
        <family val="2"/>
        <scheme val="minor"/>
      </rPr>
      <t>&lt;[b,c]&gt;</t>
    </r>
    <r>
      <rPr>
        <sz val="11"/>
        <rFont val="Calibri"/>
        <family val="2"/>
        <scheme val="minor"/>
      </rPr>
      <t xml:space="preserve"> data in compliance with NRT timeliness.</t>
    </r>
  </si>
  <si>
    <r>
      <t xml:space="preserve">The Ground Segment shall be dimensioned for the following daily data volumes: 
</t>
    </r>
    <r>
      <rPr>
        <sz val="11"/>
        <color theme="5" tint="-0.249977111117893"/>
        <rFont val="Calibri"/>
        <family val="2"/>
        <scheme val="minor"/>
      </rPr>
      <t>&lt;[X-band, L-band, Ka-band]&gt;</t>
    </r>
    <r>
      <rPr>
        <sz val="11"/>
        <rFont val="Calibri"/>
        <family val="2"/>
        <scheme val="minor"/>
      </rPr>
      <t xml:space="preserve"> data (including mission data and HKTM):  </t>
    </r>
    <r>
      <rPr>
        <sz val="11"/>
        <color theme="5" tint="-0.249977111117893"/>
        <rFont val="Calibri"/>
        <family val="2"/>
        <scheme val="minor"/>
      </rPr>
      <t>&lt;n&gt;</t>
    </r>
    <r>
      <rPr>
        <sz val="11"/>
        <rFont val="Calibri"/>
        <family val="2"/>
        <scheme val="minor"/>
      </rPr>
      <t xml:space="preserve"> Gb
</t>
    </r>
    <r>
      <rPr>
        <sz val="11"/>
        <color theme="5" tint="-0.249977111117893"/>
        <rFont val="Calibri"/>
        <family val="2"/>
        <scheme val="minor"/>
      </rPr>
      <t>&lt;[S-band]&gt;</t>
    </r>
    <r>
      <rPr>
        <sz val="11"/>
        <rFont val="Calibri"/>
        <family val="2"/>
        <scheme val="minor"/>
      </rPr>
      <t xml:space="preserve"> data (uplink and downlink: real time HKTM and OBC recorded HKTM): </t>
    </r>
    <r>
      <rPr>
        <sz val="11"/>
        <color theme="5" tint="-0.249977111117893"/>
        <rFont val="Calibri"/>
        <family val="2"/>
        <scheme val="minor"/>
      </rPr>
      <t>&lt;n&gt;</t>
    </r>
    <r>
      <rPr>
        <sz val="11"/>
        <rFont val="Calibri"/>
        <family val="2"/>
        <scheme val="minor"/>
      </rPr>
      <t xml:space="preserve"> Mb</t>
    </r>
  </si>
  <si>
    <r>
      <t xml:space="preserve">The Ground Segment shall support the data access and download requests generated by the users according to the following typical daily scenario for the phase E2:
- </t>
    </r>
    <r>
      <rPr>
        <sz val="11"/>
        <color theme="5" tint="-0.249977111117893"/>
        <rFont val="Calibri"/>
        <family val="2"/>
        <scheme val="minor"/>
      </rPr>
      <t>&lt;n&gt;</t>
    </r>
    <r>
      <rPr>
        <sz val="11"/>
        <rFont val="Calibri"/>
        <family val="2"/>
        <scheme val="minor"/>
      </rPr>
      <t xml:space="preserve"> users requesting one day of L1B products;
- </t>
    </r>
    <r>
      <rPr>
        <sz val="11"/>
        <color theme="5" tint="-0.249977111117893"/>
        <rFont val="Calibri"/>
        <family val="2"/>
        <scheme val="minor"/>
      </rPr>
      <t>&lt;n&gt;</t>
    </r>
    <r>
      <rPr>
        <sz val="11"/>
        <rFont val="Calibri"/>
        <family val="2"/>
        <scheme val="minor"/>
      </rPr>
      <t xml:space="preserve"> users requesting one day of L1c products;
- </t>
    </r>
    <r>
      <rPr>
        <sz val="11"/>
        <color theme="5" tint="-0.249977111117893"/>
        <rFont val="Calibri"/>
        <family val="2"/>
        <scheme val="minor"/>
      </rPr>
      <t>&lt;n&gt;</t>
    </r>
    <r>
      <rPr>
        <sz val="11"/>
        <rFont val="Calibri"/>
        <family val="2"/>
        <scheme val="minor"/>
      </rPr>
      <t xml:space="preserve"> users requesting one day of L2A products;
- </t>
    </r>
    <r>
      <rPr>
        <sz val="11"/>
        <color theme="5" tint="-0.249977111117893"/>
        <rFont val="Calibri"/>
        <family val="2"/>
        <scheme val="minor"/>
      </rPr>
      <t>&lt;n&gt;</t>
    </r>
    <r>
      <rPr>
        <sz val="11"/>
        <rFont val="Calibri"/>
        <family val="2"/>
        <scheme val="minor"/>
      </rPr>
      <t xml:space="preserve"> users requesting one day of L2B products;
Note 1: These requests are not to be considered to be satisfied in parallel but on average over one day.
Note 2: During phase E1 the requests will not be more than </t>
    </r>
    <r>
      <rPr>
        <sz val="11"/>
        <color theme="5" tint="-0.249977111117893"/>
        <rFont val="Calibri"/>
        <family val="2"/>
        <scheme val="minor"/>
      </rPr>
      <t>&lt;n&gt;</t>
    </r>
    <r>
      <rPr>
        <sz val="11"/>
        <rFont val="Calibri"/>
        <family val="2"/>
        <scheme val="minor"/>
      </rPr>
      <t xml:space="preserve">  users per level.</t>
    </r>
  </si>
  <si>
    <r>
      <t xml:space="preserve">The Ground Segment shall ensure the acquisition of at least </t>
    </r>
    <r>
      <rPr>
        <sz val="11"/>
        <color theme="5" tint="-0.249977111117893"/>
        <rFont val="Calibri"/>
        <family val="2"/>
        <scheme val="minor"/>
      </rPr>
      <t>&lt;nn.n&gt;</t>
    </r>
    <r>
      <rPr>
        <sz val="11"/>
        <rFont val="Calibri"/>
        <family val="2"/>
        <scheme val="minor"/>
      </rPr>
      <t>% of downlinked payload data (computed on a monthly basis)</t>
    </r>
  </si>
  <si>
    <r>
      <t xml:space="preserve">The Ground Segment shall ensure that </t>
    </r>
    <r>
      <rPr>
        <sz val="11"/>
        <color theme="5" tint="-0.249977111117893"/>
        <rFont val="Calibri"/>
        <family val="2"/>
        <scheme val="minor"/>
      </rPr>
      <t>&lt;nn.n&gt;</t>
    </r>
    <r>
      <rPr>
        <sz val="11"/>
        <rFont val="Calibri"/>
        <family val="2"/>
        <scheme val="minor"/>
      </rPr>
      <t>% of the succesfully acquired Payload data with the required data quality are processed and made available to user (computed on a monthly basis)</t>
    </r>
  </si>
  <si>
    <r>
      <t xml:space="preserve">The Ground Segment shall be able to operate the </t>
    </r>
    <r>
      <rPr>
        <sz val="11"/>
        <rFont val="Calibri (Body)"/>
      </rPr>
      <t>Mission</t>
    </r>
    <r>
      <rPr>
        <sz val="11"/>
        <rFont val="Calibri"/>
        <family val="2"/>
        <scheme val="minor"/>
      </rPr>
      <t xml:space="preserve">  for </t>
    </r>
    <r>
      <rPr>
        <sz val="11"/>
        <rFont val="Calibri (Body)"/>
      </rPr>
      <t xml:space="preserve">a minimum duration of </t>
    </r>
    <r>
      <rPr>
        <sz val="11"/>
        <color theme="5" tint="-0.249977111117893"/>
        <rFont val="Calibri (Body)"/>
      </rPr>
      <t>&lt;n&gt;</t>
    </r>
    <r>
      <rPr>
        <sz val="11"/>
        <rFont val="Calibri (Body)"/>
      </rPr>
      <t xml:space="preserve"> years</t>
    </r>
  </si>
  <si>
    <t>Applicable to PDGS</t>
  </si>
  <si>
    <t>Applicable to FOS</t>
  </si>
  <si>
    <r>
      <t xml:space="preserve">The Ground Segment shall include the necessary interfaces with </t>
    </r>
    <r>
      <rPr>
        <sz val="11"/>
        <color theme="5" tint="-0.249977111117893"/>
        <rFont val="Calibri"/>
        <family val="2"/>
        <scheme val="minor"/>
      </rPr>
      <t>&lt;external entity&gt;</t>
    </r>
    <r>
      <rPr>
        <sz val="11"/>
        <rFont val="Calibri"/>
        <family val="2"/>
        <scheme val="minor"/>
      </rPr>
      <t xml:space="preserve"> in relation to the generation of  </t>
    </r>
    <r>
      <rPr>
        <sz val="11"/>
        <color theme="5" tint="-0.249977111117893"/>
        <rFont val="Calibri"/>
        <family val="2"/>
        <scheme val="minor"/>
      </rPr>
      <t>&lt;</t>
    </r>
    <r>
      <rPr>
        <sz val="11"/>
        <color theme="5" tint="-0.249977111117893"/>
        <rFont val="Calibri (Body)"/>
      </rPr>
      <t>synergistic,L2, other</t>
    </r>
    <r>
      <rPr>
        <sz val="11"/>
        <color theme="5" tint="-0.249977111117893"/>
        <rFont val="Calibri"/>
        <family val="2"/>
        <scheme val="minor"/>
      </rPr>
      <t>&gt;</t>
    </r>
    <r>
      <rPr>
        <sz val="11"/>
        <rFont val="Calibri"/>
        <family val="2"/>
        <scheme val="minor"/>
      </rPr>
      <t xml:space="preserve"> mission products</t>
    </r>
  </si>
  <si>
    <t>The GS internal and external interface shall be compliant to the Master ICD [MICD]</t>
  </si>
  <si>
    <t>The  Ground Segment shall notify within one orbit, to the  FOS, the unavailability of  the data downlinked via the payload data link and the origin of the problem as soon as possible (if relevant to the Ground station).</t>
  </si>
  <si>
    <t>The Ground Segment shall be able to ensure Mission Operations for Phase E1 (LEOP, IOC)  and Phase E2 (routine phase) as described in [MOCD] and [SADOC] and up to phase F (EOL) as per SSRD [ADxx]</t>
  </si>
  <si>
    <t>The Ground Segment shall support coherently in all its subsegments the concept of OPS (position tagged) and MTL (time tagged) operations.</t>
  </si>
  <si>
    <t>GSR-SYS-PER-0100</t>
  </si>
  <si>
    <r>
      <t>The Ground Segment shall be compliant to the nominal data latency (defined as availability to User for pick up) of the  L2</t>
    </r>
    <r>
      <rPr>
        <sz val="11"/>
        <color theme="5" tint="-0.249977111117893"/>
        <rFont val="Calibri"/>
        <family val="2"/>
        <scheme val="minor"/>
      </rPr>
      <t>&lt;[b,c]&gt;</t>
    </r>
    <r>
      <rPr>
        <sz val="11"/>
        <rFont val="Calibri"/>
        <family val="2"/>
        <scheme val="minor"/>
      </rPr>
      <t xml:space="preserve"> of less than </t>
    </r>
    <r>
      <rPr>
        <sz val="11"/>
        <color theme="5" tint="-0.249977111117893"/>
        <rFont val="Calibri"/>
        <family val="2"/>
        <scheme val="minor"/>
      </rPr>
      <t>&lt;n&gt; &lt;[hrs, days]&gt;</t>
    </r>
    <r>
      <rPr>
        <sz val="11"/>
        <rFont val="Calibri"/>
        <family val="2"/>
        <scheme val="minor"/>
      </rPr>
      <t xml:space="preserve">
Note: the data latency requirements are only applicable provided that the mandatory auxiliary data is available.</t>
    </r>
  </si>
  <si>
    <r>
      <t>The Ground Segment shall be compliant to the requirements specified in the "</t>
    </r>
    <r>
      <rPr>
        <sz val="11"/>
        <color theme="5" tint="-0.249977111117893"/>
        <rFont val="Calibri"/>
        <family val="2"/>
        <scheme val="minor"/>
      </rPr>
      <t>&lt;Mission&gt;</t>
    </r>
    <r>
      <rPr>
        <sz val="11"/>
        <rFont val="Calibri"/>
        <family val="2"/>
        <scheme val="minor"/>
      </rPr>
      <t xml:space="preserve"> Exploitation Requirements document" [ERD]</t>
    </r>
  </si>
  <si>
    <t>Justification</t>
  </si>
  <si>
    <t>self explanatory</t>
  </si>
  <si>
    <t>Use of a "static" file like OSF (based on reapeat cycle and cycle length) is operationally simpler as reduces dependencies and need for conitinuous circulation of orbital info between FOS an PDGS</t>
  </si>
  <si>
    <t>tying the planning functionality to a specific document (EO specific terminology)</t>
  </si>
  <si>
    <t>EO: exploit the more frequent Payload data contacts wrt TT&amp;C contants to obtain information of potential satellite issue (assumes payload downlink every orbit)</t>
  </si>
  <si>
    <t>matches standard esa functional allocation (FOS/PDGS)</t>
  </si>
  <si>
    <t>GS has to be compatible with OIRD even if these are req. for SS</t>
  </si>
  <si>
    <t>GS has to be compatible with ERD even if these are req. for SS</t>
  </si>
  <si>
    <t>Use of a single standard in the GS for file format/naming convention including products, planning ,test data, etc</t>
  </si>
  <si>
    <t>ensure coherent/unified  geometry/orbit/attitude definition and calculation across all elements of the GS</t>
  </si>
  <si>
    <t>The Ground Segment Mission Data Calibration, Processing and Reprocessing functions shall be based on the corresponding E2E simulator/L1PM and Operational Processors deliverables (IODD, ATBD, DPM, product content specifications, Operational Processors).</t>
  </si>
  <si>
    <t>to ensure link between algo prototype activity and operational implementation</t>
  </si>
  <si>
    <t>Common single format for all Orbit/attitude files across the whole ground segment and coherent with req. GEN-060</t>
  </si>
  <si>
    <t>to simplify development, troubleshooting and AIT. Could be waived in case performance/thoughut requires otherwise.</t>
  </si>
  <si>
    <t>ensure availability of data to special user not part of the GS for commissioning and monitoring</t>
  </si>
  <si>
    <t>ensure interoperability between scientific prototype and operational GS</t>
  </si>
  <si>
    <t>monitoring of sat and mission</t>
  </si>
  <si>
    <t>monitoring of ground segment itself</t>
  </si>
  <si>
    <t>match standard working pattern of ESA FOS to avoid shift</t>
  </si>
  <si>
    <t>link between operation and reference planning approach</t>
  </si>
  <si>
    <t>minimise errors and manual work</t>
  </si>
  <si>
    <t>coherency beteen tming/orbit/position in all elements of the GS when operating</t>
  </si>
  <si>
    <t>maximise science return (possibly also a system req.)</t>
  </si>
  <si>
    <t>dedicted req. for NRT if needed</t>
  </si>
  <si>
    <r>
      <t xml:space="preserve">The Ground Segment shall be sized to be able to re-process </t>
    </r>
    <r>
      <rPr>
        <sz val="11"/>
        <color theme="7" tint="-0.249977111117893"/>
        <rFont val="Calibri (Body)"/>
      </rPr>
      <t xml:space="preserve">&lt;once a year&gt; </t>
    </r>
    <r>
      <rPr>
        <sz val="11"/>
        <rFont val="Calibri (Body)"/>
      </rPr>
      <t xml:space="preserve"> </t>
    </r>
    <r>
      <rPr>
        <sz val="11"/>
        <rFont val="Calibri"/>
        <family val="2"/>
        <scheme val="minor"/>
      </rPr>
      <t xml:space="preserve">for the misssion lifetime all products generated from the mission until that moment  from </t>
    </r>
    <r>
      <rPr>
        <sz val="11"/>
        <color theme="5" tint="-0.249977111117893"/>
        <rFont val="Calibri"/>
        <family val="2"/>
        <scheme val="minor"/>
      </rPr>
      <t xml:space="preserve">&lt;Level 0&gt; </t>
    </r>
    <r>
      <rPr>
        <sz val="11"/>
        <rFont val="Calibri"/>
        <family val="2"/>
        <scheme val="minor"/>
      </rPr>
      <t xml:space="preserve">up to </t>
    </r>
    <r>
      <rPr>
        <sz val="11"/>
        <color theme="5" tint="-0.249977111117893"/>
        <rFont val="Calibri"/>
        <family val="2"/>
        <scheme val="minor"/>
      </rPr>
      <t>&lt;Level 2&gt;</t>
    </r>
  </si>
  <si>
    <t>sizing of processing system, erchive etc</t>
  </si>
  <si>
    <t>sizing of network/archive driven by external factor.</t>
  </si>
  <si>
    <r>
      <t xml:space="preserve">The Ground Segment shall not have continuous unavailability periods exceeding:
i.	</t>
    </r>
    <r>
      <rPr>
        <sz val="11"/>
        <color theme="7" tint="-0.249977111117893"/>
        <rFont val="Calibri (Body)"/>
      </rPr>
      <t>&lt;72 hrs&gt;</t>
    </r>
    <r>
      <rPr>
        <sz val="11"/>
        <rFont val="Calibri"/>
        <family val="2"/>
        <scheme val="minor"/>
      </rPr>
      <t xml:space="preserve"> for the command-and-control functions;
ii.	</t>
    </r>
    <r>
      <rPr>
        <sz val="11"/>
        <color theme="7" tint="-0.249977111117893"/>
        <rFont val="Calibri (Body)"/>
      </rPr>
      <t>&lt;10 hrs&gt;</t>
    </r>
    <r>
      <rPr>
        <sz val="11"/>
        <rFont val="Calibri"/>
        <family val="2"/>
        <scheme val="minor"/>
      </rPr>
      <t xml:space="preserve"> for the data acquisition function;
iii.	</t>
    </r>
    <r>
      <rPr>
        <sz val="11"/>
        <color theme="7" tint="-0.249977111117893"/>
        <rFont val="Calibri (Body)"/>
      </rPr>
      <t>&lt;4 days&gt;</t>
    </r>
    <r>
      <rPr>
        <sz val="11"/>
        <rFont val="Calibri"/>
        <family val="2"/>
        <scheme val="minor"/>
      </rPr>
      <t xml:space="preserve"> for the other functions.</t>
    </r>
  </si>
  <si>
    <t>sizing of GS</t>
  </si>
  <si>
    <t>The Ground Segment shall be able to produce AUX files needed for its  Data Processing and Mission Planning functions (e.g. Orbital Products) that are not generated externally with the quality performances to achieve mission objectives</t>
  </si>
  <si>
    <r>
      <t xml:space="preserve">The Ground Segment shall be able to generate and make available to its internal components an </t>
    </r>
    <r>
      <rPr>
        <sz val="11"/>
        <color theme="5" tint="-0.249977111117893"/>
        <rFont val="Calibri"/>
        <family val="2"/>
        <scheme val="minor"/>
      </rPr>
      <t>&lt;Payload data link--band&gt;</t>
    </r>
    <r>
      <rPr>
        <sz val="11"/>
        <rFont val="Calibri"/>
        <family val="2"/>
        <scheme val="minor"/>
      </rPr>
      <t xml:space="preserve"> post pass acquisistion report within 1 orbit from data reception at the ground station.</t>
    </r>
  </si>
  <si>
    <r>
      <t xml:space="preserve">To generate the Payload plan and the </t>
    </r>
    <r>
      <rPr>
        <sz val="11"/>
        <color theme="7" tint="-0.249977111117893"/>
        <rFont val="Calibri (Body)"/>
      </rPr>
      <t xml:space="preserve">&lt;[X-Band, Ka-Band, L-Band]&gt; </t>
    </r>
    <r>
      <rPr>
        <sz val="11"/>
        <rFont val="Calibri"/>
        <family val="2"/>
        <scheme val="minor"/>
      </rPr>
      <t>Payload  data acquisition plan, the Ground Segment Payload Planning function shall use as baseline an orbit defined as Orbit Scenario File, as well as be compatible with an OSV based orbit file (e.g. Predicted Orbit Files POF) all with formats defined</t>
    </r>
    <r>
      <rPr>
        <sz val="11"/>
        <rFont val="Calibri (Body)"/>
      </rPr>
      <t xml:space="preserve"> according to [MSFFS].</t>
    </r>
    <r>
      <rPr>
        <strike/>
        <sz val="11"/>
        <color rgb="FFFF0000"/>
        <rFont val="Calibri (Body)"/>
      </rPr>
      <t xml:space="preserve">
</t>
    </r>
    <r>
      <rPr>
        <sz val="11"/>
        <rFont val="Calibri"/>
        <family val="2"/>
        <scheme val="minor"/>
      </rPr>
      <t xml:space="preserve">
Note: Use of a Predicted Orbit File for Payload Planning </t>
    </r>
    <r>
      <rPr>
        <sz val="11"/>
        <rFont val="Calibri (Body)"/>
      </rPr>
      <t>is expected</t>
    </r>
    <r>
      <rPr>
        <sz val="11"/>
        <rFont val="Calibri"/>
        <family val="2"/>
        <scheme val="minor"/>
      </rPr>
      <t xml:space="preserve"> to be required only during special mission phases (e.g. IOC while the orbit is drifting </t>
    </r>
    <r>
      <rPr>
        <sz val="11"/>
        <rFont val="Calibri (Body)"/>
      </rPr>
      <t>or during/after manouvres)</t>
    </r>
  </si>
  <si>
    <r>
      <t>The Ground Segment shall allocate the implementation of its functions to:
- the Flight Operation Segment (</t>
    </r>
    <r>
      <rPr>
        <sz val="11"/>
        <rFont val="Calibri"/>
        <family val="2"/>
        <scheme val="minor"/>
      </rPr>
      <t>FOS)</t>
    </r>
    <r>
      <rPr>
        <sz val="11"/>
        <rFont val="Calibri (Body)"/>
      </rPr>
      <t xml:space="preserve"> (located at </t>
    </r>
    <r>
      <rPr>
        <sz val="11"/>
        <color theme="7" tint="-0.249977111117893"/>
        <rFont val="Calibri (Body)"/>
      </rPr>
      <t>&lt;XXX&gt;</t>
    </r>
    <r>
      <rPr>
        <sz val="11"/>
        <rFont val="Calibri (Body)"/>
      </rPr>
      <t>)</t>
    </r>
    <r>
      <rPr>
        <sz val="11"/>
        <rFont val="Calibri"/>
        <family val="2"/>
        <scheme val="minor"/>
      </rPr>
      <t xml:space="preserve"> incl</t>
    </r>
    <r>
      <rPr>
        <sz val="11"/>
        <color theme="1"/>
        <rFont val="Calibri"/>
        <family val="2"/>
        <scheme val="minor"/>
      </rPr>
      <t>uding S-Band Station for TT&amp;C, 
- the Payload Data Ground Segment (P</t>
    </r>
    <r>
      <rPr>
        <sz val="11"/>
        <rFont val="Calibri"/>
        <family val="2"/>
        <scheme val="minor"/>
      </rPr>
      <t xml:space="preserve">DGS) </t>
    </r>
    <r>
      <rPr>
        <sz val="11"/>
        <rFont val="Calibri (Body)"/>
      </rPr>
      <t xml:space="preserve"> (located at &lt;</t>
    </r>
    <r>
      <rPr>
        <sz val="11"/>
        <color theme="7" tint="-0.249977111117893"/>
        <rFont val="Calibri (Body)"/>
      </rPr>
      <t>XXX</t>
    </r>
    <r>
      <rPr>
        <sz val="11"/>
        <rFont val="Calibri (Body)"/>
      </rPr>
      <t>&gt;)</t>
    </r>
    <r>
      <rPr>
        <sz val="11"/>
        <rFont val="Calibri"/>
        <family val="2"/>
        <scheme val="minor"/>
      </rPr>
      <t xml:space="preserve"> i</t>
    </r>
    <r>
      <rPr>
        <sz val="11"/>
        <color theme="1"/>
        <rFont val="Calibri"/>
        <family val="2"/>
        <scheme val="minor"/>
      </rPr>
      <t xml:space="preserve">ncluding the </t>
    </r>
    <r>
      <rPr>
        <sz val="11"/>
        <color theme="5" tint="-0.249977111117893"/>
        <rFont val="Calibri"/>
        <family val="2"/>
        <scheme val="minor"/>
      </rPr>
      <t>&lt;[X-Band, Ka-Band, L-Band]&gt;</t>
    </r>
    <r>
      <rPr>
        <sz val="11"/>
        <color theme="1"/>
        <rFont val="Calibri"/>
        <family val="2"/>
        <scheme val="minor"/>
      </rPr>
      <t xml:space="preserve"> Station for Payload Data downlink, 
- the E2E mission performance processing chain located at </t>
    </r>
    <r>
      <rPr>
        <sz val="11"/>
        <color theme="5" tint="-0.249977111117893"/>
        <rFont val="Calibri"/>
        <family val="2"/>
        <scheme val="minor"/>
      </rPr>
      <t>&lt;ESTEC, ESRIN,ESOC&gt;,</t>
    </r>
    <r>
      <rPr>
        <sz val="11"/>
        <color theme="1"/>
        <rFont val="Calibri"/>
        <family val="2"/>
        <scheme val="minor"/>
      </rPr>
      <t xml:space="preserve"> 
- and  the inter-segment communication network</t>
    </r>
  </si>
  <si>
    <t xml:space="preserve">corresponding to ECSS E-24. Interface Identification Document. In EO called Master ICD </t>
  </si>
  <si>
    <r>
      <rPr>
        <sz val="11"/>
        <rFont val="Calibri (Body)"/>
      </rPr>
      <t xml:space="preserve">The Ground Segment shall be able to ingest all auxiliary data coming from &lt;external entity&gt; in relation to the generation of </t>
    </r>
    <r>
      <rPr>
        <sz val="11"/>
        <color rgb="FFFF0000"/>
        <rFont val="Calibri"/>
        <family val="2"/>
        <scheme val="minor"/>
      </rPr>
      <t xml:space="preserve"> </t>
    </r>
    <r>
      <rPr>
        <sz val="11"/>
        <color theme="5" tint="-0.249977111117893"/>
        <rFont val="Calibri (Body)"/>
      </rPr>
      <t xml:space="preserve">&lt;synergistic, L2,other&gt; </t>
    </r>
    <r>
      <rPr>
        <sz val="11"/>
        <color rgb="FFFF0000"/>
        <rFont val="Calibri"/>
        <family val="2"/>
        <scheme val="minor"/>
      </rPr>
      <t xml:space="preserve"> </t>
    </r>
    <r>
      <rPr>
        <sz val="11"/>
        <rFont val="Calibri (Body)"/>
      </rPr>
      <t>mission products consisting of:
-  [TBD] number of products/day 
for a total of 
- [TBD] GBytes/day</t>
    </r>
  </si>
  <si>
    <r>
      <rPr>
        <sz val="11"/>
        <rFont val="Calibri (Body)"/>
      </rPr>
      <t>The &lt;Mission&gt;  Ground Segment shall ensure orbital maintenance compliant with the following performance (as per [SRD]):</t>
    </r>
    <r>
      <rPr>
        <sz val="11"/>
        <color rgb="FFFF0000"/>
        <rFont val="Calibri"/>
        <family val="2"/>
        <scheme val="minor"/>
      </rPr>
      <t xml:space="preserve">
</t>
    </r>
    <r>
      <rPr>
        <sz val="11"/>
        <color theme="5" tint="-0.249977111117893"/>
        <rFont val="Calibri (Body)"/>
      </rPr>
      <t xml:space="preserve">
&lt;mission specific&gt;
</t>
    </r>
  </si>
  <si>
    <t>Stress on interface to obtain aux data for processing.</t>
  </si>
  <si>
    <t>The Ground Segment shall be able to interface with the Auxiliary data providers identified in [MASTERICD]</t>
  </si>
  <si>
    <t>Generic GSRD Req.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</si>
</sst>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theme="1"/>
      <name val="Calibri"/>
      <family val="2"/>
      <scheme val="minor"/>
    </font>
    <font>
      <sz val="11"/>
      <color theme="1"/>
      <name val="Arial"/>
      <family val="2"/>
    </font>
    <font>
      <b/>
      <sz val="11"/>
      <color theme="1"/>
      <name val="Calibri"/>
      <family val="2"/>
      <scheme val="minor"/>
    </font>
    <font>
      <sz val="11"/>
      <name val="Calibri"/>
      <family val="2"/>
      <scheme val="minor"/>
    </font>
    <font>
      <sz val="12"/>
      <name val="Calibri"/>
      <family val="2"/>
      <scheme val="minor"/>
    </font>
    <font>
      <sz val="11"/>
      <color theme="5" tint="-0.249977111117893"/>
      <name val="Calibri"/>
      <family val="2"/>
      <scheme val="minor"/>
    </font>
    <font>
      <sz val="11"/>
      <name val="Calibri (Body)"/>
    </font>
    <font>
      <strike/>
      <sz val="11"/>
      <name val="Calibri (Body)"/>
    </font>
    <font>
      <sz val="11"/>
      <color theme="5" tint="-0.249977111117893"/>
      <name val="Calibri (Body)"/>
    </font>
    <font>
      <i/>
      <sz val="11"/>
      <color theme="5" tint="-0.249977111117893"/>
      <name val="Calibri"/>
      <family val="2"/>
      <scheme val="minor"/>
    </font>
    <font>
      <i/>
      <sz val="11"/>
      <color theme="5" tint="-0.249977111117893"/>
      <name val="Calibri (Body)"/>
    </font>
    <font>
      <sz val="11"/>
      <color rgb="FFFF0000"/>
      <name val="Calibri"/>
      <family val="2"/>
      <scheme val="minor"/>
    </font>
    <font>
      <sz val="11"/>
      <color rgb="FF00B050"/>
      <name val="Calibri"/>
      <family val="2"/>
      <scheme val="minor"/>
    </font>
    <font>
      <strike/>
      <sz val="11"/>
      <color rgb="FFFF0000"/>
      <name val="Calibri (Body)"/>
    </font>
    <font>
      <sz val="11"/>
      <color theme="7" tint="-0.249977111117893"/>
      <name val="Calibri (Body)"/>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vertical="center" wrapText="1"/>
    </xf>
    <xf numFmtId="0" fontId="2" fillId="2"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2" fillId="2"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top" wrapText="1"/>
    </xf>
    <xf numFmtId="0" fontId="0" fillId="0" borderId="1" xfId="0" applyBorder="1" applyAlignment="1">
      <alignment wrapText="1"/>
    </xf>
    <xf numFmtId="0" fontId="11" fillId="0" borderId="1" xfId="0" applyFont="1" applyBorder="1" applyAlignment="1">
      <alignment vertical="center" wrapText="1"/>
    </xf>
    <xf numFmtId="0" fontId="0" fillId="0" borderId="1" xfId="0" applyBorder="1"/>
    <xf numFmtId="0" fontId="3" fillId="0" borderId="1" xfId="0" applyFont="1" applyFill="1" applyBorder="1" applyAlignment="1">
      <alignment vertical="center" wrapText="1"/>
    </xf>
    <xf numFmtId="0" fontId="12" fillId="0" borderId="0" xfId="0" applyFont="1" applyFill="1" applyAlignment="1">
      <alignment horizontal="center" vertical="center"/>
    </xf>
    <xf numFmtId="0" fontId="3" fillId="0" borderId="0" xfId="0" applyFont="1" applyFill="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0" xfId="0" applyFill="1" applyAlignment="1">
      <alignment horizontal="center" vertical="center"/>
    </xf>
    <xf numFmtId="0" fontId="3"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3" fillId="0" borderId="0" xfId="0" applyFont="1" applyFill="1" applyAlignment="1">
      <alignment horizontal="center" vertical="center" wrapText="1"/>
    </xf>
  </cellXfs>
  <cellStyles count="1">
    <cellStyle name="Normal" xfId="0" builtinId="0"/>
  </cellStyles>
  <dxfs count="10">
    <dxf>
      <font>
        <b/>
        <i val="0"/>
        <color rgb="FFFF0000"/>
      </font>
    </dxf>
    <dxf>
      <font>
        <color theme="0"/>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4" tint="-0.24994659260841701"/>
      </font>
      <fill>
        <patternFill>
          <bgColor theme="4" tint="0.59996337778862885"/>
        </patternFill>
      </fill>
    </dxf>
    <dxf>
      <font>
        <color rgb="FF9C0006"/>
      </font>
      <fill>
        <patternFill>
          <bgColor rgb="FFFFC7CE"/>
        </patternFill>
      </fill>
    </dxf>
    <dxf>
      <font>
        <color theme="5"/>
      </font>
      <fill>
        <patternFill>
          <bgColor rgb="FFFFC000"/>
        </patternFill>
      </fill>
    </dxf>
    <dxf>
      <font>
        <color rgb="FF7030A0"/>
      </font>
      <fill>
        <patternFill>
          <fgColor auto="1"/>
          <bgColor rgb="FFFF85FF"/>
        </patternFill>
      </fill>
    </dxf>
    <dxf>
      <font>
        <color rgb="FFFF0000"/>
      </font>
      <fill>
        <patternFill>
          <bgColor rgb="FFFFD8FF"/>
        </patternFill>
      </fill>
    </dxf>
  </dxfs>
  <tableStyles count="0" defaultTableStyle="TableStyleMedium2" defaultPivotStyle="PivotStyleMedium9"/>
  <colors>
    <mruColors>
      <color rgb="FFFFD8FF"/>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6442B-A1E0-426F-A1CA-671F99F7C8D9}">
  <dimension ref="A1:M61"/>
  <sheetViews>
    <sheetView tabSelected="1" zoomScale="110" zoomScaleNormal="110" workbookViewId="0">
      <pane ySplit="1" topLeftCell="A2" activePane="bottomLeft" state="frozen"/>
      <selection pane="bottomLeft" activeCell="J2" sqref="J2"/>
    </sheetView>
  </sheetViews>
  <sheetFormatPr baseColWidth="10" defaultColWidth="8.83203125" defaultRowHeight="15" x14ac:dyDescent="0.2"/>
  <cols>
    <col min="1" max="1" width="8.5" style="9" customWidth="1"/>
    <col min="2" max="3" width="85.6640625" style="3" hidden="1" customWidth="1"/>
    <col min="4" max="4" width="20.6640625" style="3" hidden="1" customWidth="1"/>
    <col min="5" max="7" width="8.83203125" style="5" hidden="1" customWidth="1"/>
    <col min="8" max="8" width="17.1640625" style="11" customWidth="1"/>
    <col min="9" max="9" width="17.5" style="6" customWidth="1"/>
    <col min="10" max="10" width="70.1640625" customWidth="1"/>
    <col min="11" max="12" width="10.83203125" style="5"/>
    <col min="13" max="13" width="46.1640625" style="5" customWidth="1"/>
  </cols>
  <sheetData>
    <row r="1" spans="1:13" s="11" customFormat="1" ht="32" x14ac:dyDescent="0.2">
      <c r="A1" s="12" t="s">
        <v>89</v>
      </c>
      <c r="B1" s="10" t="s">
        <v>73</v>
      </c>
      <c r="C1" s="10" t="s">
        <v>90</v>
      </c>
      <c r="D1" s="10" t="s">
        <v>95</v>
      </c>
      <c r="E1" s="2" t="s">
        <v>37</v>
      </c>
      <c r="F1" s="2" t="s">
        <v>4</v>
      </c>
      <c r="G1" s="2" t="s">
        <v>3</v>
      </c>
      <c r="H1" s="10" t="s">
        <v>36</v>
      </c>
      <c r="I1" s="2" t="s">
        <v>23</v>
      </c>
      <c r="J1" s="13" t="s">
        <v>256</v>
      </c>
      <c r="K1" s="2" t="s">
        <v>208</v>
      </c>
      <c r="L1" s="2" t="s">
        <v>209</v>
      </c>
      <c r="M1" s="10" t="s">
        <v>218</v>
      </c>
    </row>
    <row r="2" spans="1:13" ht="409.5" customHeight="1" x14ac:dyDescent="0.2">
      <c r="A2" s="8">
        <v>10</v>
      </c>
      <c r="B2" s="14" t="s">
        <v>163</v>
      </c>
      <c r="C2" s="20" t="s">
        <v>120</v>
      </c>
      <c r="D2" s="15" t="s">
        <v>35</v>
      </c>
      <c r="E2" s="16" t="s">
        <v>32</v>
      </c>
      <c r="F2" s="16"/>
      <c r="G2" s="16"/>
      <c r="H2" s="7" t="s">
        <v>7</v>
      </c>
      <c r="I2" s="4" t="str">
        <f>CONCATENATE("GSR-SYS-",VLOOKUP(H2,Aux!$B$2:$C$11,2,FALSE),"-",IF(E2="X",TEXT(A2,"0000"),IF(F2="X",TEXT(A2,"1000"),TEXT(A2,"2000"))))</f>
        <v>GSR-SYS-FUN-0010</v>
      </c>
      <c r="J2" s="14" t="s">
        <v>164</v>
      </c>
      <c r="K2" s="5" t="s">
        <v>32</v>
      </c>
      <c r="L2" s="5" t="s">
        <v>32</v>
      </c>
      <c r="M2" s="5" t="s">
        <v>219</v>
      </c>
    </row>
    <row r="3" spans="1:13" ht="32" x14ac:dyDescent="0.2">
      <c r="A3" s="8">
        <v>20</v>
      </c>
      <c r="B3" s="17" t="e">
        <f>#REF!</f>
        <v>#REF!</v>
      </c>
      <c r="C3" s="14" t="s">
        <v>121</v>
      </c>
      <c r="D3" s="15" t="s">
        <v>122</v>
      </c>
      <c r="E3" s="16" t="s">
        <v>32</v>
      </c>
      <c r="F3" s="16" t="s">
        <v>32</v>
      </c>
      <c r="G3" s="16" t="s">
        <v>32</v>
      </c>
      <c r="H3" s="7" t="s">
        <v>7</v>
      </c>
      <c r="I3" s="4" t="str">
        <f>CONCATENATE("GSR-SYS-",VLOOKUP(H3,Aux!$B$2:$C$11,2,FALSE),"-",IF(E3="X",TEXT(A3,"0000"),IF(F3="X",TEXT(A3,"1000"),TEXT(A3,"2000"))))</f>
        <v>GSR-SYS-FUN-0020</v>
      </c>
      <c r="J3" s="14" t="s">
        <v>187</v>
      </c>
      <c r="K3" s="5" t="s">
        <v>32</v>
      </c>
      <c r="L3" s="5" t="s">
        <v>32</v>
      </c>
      <c r="M3" s="5" t="s">
        <v>219</v>
      </c>
    </row>
    <row r="4" spans="1:13" ht="128" x14ac:dyDescent="0.2">
      <c r="A4" s="8">
        <v>30</v>
      </c>
      <c r="B4" s="17" t="s">
        <v>56</v>
      </c>
      <c r="C4" s="14" t="s">
        <v>169</v>
      </c>
      <c r="D4" s="15" t="s">
        <v>123</v>
      </c>
      <c r="E4" s="16" t="s">
        <v>32</v>
      </c>
      <c r="F4" s="16"/>
      <c r="G4" s="16" t="s">
        <v>32</v>
      </c>
      <c r="H4" s="7" t="s">
        <v>7</v>
      </c>
      <c r="I4" s="4" t="str">
        <f>CONCATENATE("GSR-SYS-",VLOOKUP(H4,Aux!$B$2:$C$11,2,FALSE),"-",IF(E4="X",TEXT(A4,"0000"),IF(F4="X",TEXT(A4,"1000"),TEXT(A4,"2000"))))</f>
        <v>GSR-SYS-FUN-0030</v>
      </c>
      <c r="J4" s="24" t="s">
        <v>249</v>
      </c>
      <c r="K4" s="5" t="s">
        <v>32</v>
      </c>
      <c r="M4" s="11" t="s">
        <v>220</v>
      </c>
    </row>
    <row r="5" spans="1:13" ht="48" x14ac:dyDescent="0.2">
      <c r="A5" s="8">
        <v>40</v>
      </c>
      <c r="B5" s="14" t="s">
        <v>65</v>
      </c>
      <c r="C5" s="14" t="s">
        <v>170</v>
      </c>
      <c r="D5" s="15" t="s">
        <v>124</v>
      </c>
      <c r="E5" s="16" t="s">
        <v>32</v>
      </c>
      <c r="F5" s="16"/>
      <c r="G5" s="16"/>
      <c r="H5" s="7" t="s">
        <v>7</v>
      </c>
      <c r="I5" s="4" t="str">
        <f>CONCATENATE("GSR-SYS-",VLOOKUP(H5,Aux!$B$2:$C$11,2,FALSE),"-",IF(E5="X",TEXT(A5,"0000"),IF(F5="X",TEXT(A5,"1000"),TEXT(A5,"2000"))))</f>
        <v>GSR-SYS-FUN-0040</v>
      </c>
      <c r="J5" s="14" t="s">
        <v>188</v>
      </c>
      <c r="K5" s="5" t="s">
        <v>32</v>
      </c>
      <c r="L5" s="5" t="s">
        <v>32</v>
      </c>
      <c r="M5" s="11" t="s">
        <v>221</v>
      </c>
    </row>
    <row r="6" spans="1:13" ht="48" x14ac:dyDescent="0.2">
      <c r="A6" s="8">
        <v>50</v>
      </c>
      <c r="B6" s="17" t="s">
        <v>77</v>
      </c>
      <c r="C6" s="17" t="s">
        <v>76</v>
      </c>
      <c r="D6" s="15" t="s">
        <v>125</v>
      </c>
      <c r="E6" s="16" t="s">
        <v>32</v>
      </c>
      <c r="F6" s="16" t="s">
        <v>32</v>
      </c>
      <c r="G6" s="16"/>
      <c r="H6" s="7" t="s">
        <v>7</v>
      </c>
      <c r="I6" s="4" t="str">
        <f>CONCATENATE("GSR-SYS-",VLOOKUP(H6,Aux!$B$2:$C$11,2,FALSE),"-",IF(E6="X",TEXT(A6,"0000"),IF(F6="X",TEXT(A6,"1000"),TEXT(A6,"2000"))))</f>
        <v>GSR-SYS-FUN-0050</v>
      </c>
      <c r="J6" s="17" t="s">
        <v>165</v>
      </c>
      <c r="L6" s="5" t="s">
        <v>32</v>
      </c>
      <c r="M6" s="5" t="s">
        <v>219</v>
      </c>
    </row>
    <row r="7" spans="1:13" ht="32" x14ac:dyDescent="0.2">
      <c r="A7" s="8">
        <v>60</v>
      </c>
      <c r="B7" s="17" t="s">
        <v>66</v>
      </c>
      <c r="C7" s="14" t="s">
        <v>66</v>
      </c>
      <c r="D7" s="15" t="s">
        <v>126</v>
      </c>
      <c r="E7" s="16" t="s">
        <v>32</v>
      </c>
      <c r="F7" s="16" t="s">
        <v>32</v>
      </c>
      <c r="G7" s="16"/>
      <c r="H7" s="7" t="s">
        <v>7</v>
      </c>
      <c r="I7" s="4" t="str">
        <f>CONCATENATE("GSR-SYS-",VLOOKUP(H7,Aux!$B$2:$C$11,2,FALSE),"-",IF(E7="X",TEXT(A7,"0000"),IF(F7="X",TEXT(A7,"1000"),TEXT(A7,"2000"))))</f>
        <v>GSR-SYS-FUN-0060</v>
      </c>
      <c r="J7" s="14" t="s">
        <v>66</v>
      </c>
      <c r="L7" s="5" t="s">
        <v>32</v>
      </c>
      <c r="M7" s="5" t="s">
        <v>219</v>
      </c>
    </row>
    <row r="8" spans="1:13" ht="32" x14ac:dyDescent="0.2">
      <c r="A8" s="8">
        <v>70</v>
      </c>
      <c r="B8" s="17" t="s">
        <v>64</v>
      </c>
      <c r="C8" s="17" t="s">
        <v>171</v>
      </c>
      <c r="D8" s="15" t="s">
        <v>127</v>
      </c>
      <c r="E8" s="16" t="s">
        <v>32</v>
      </c>
      <c r="F8" s="16"/>
      <c r="G8" s="16" t="s">
        <v>32</v>
      </c>
      <c r="H8" s="7" t="s">
        <v>7</v>
      </c>
      <c r="I8" s="4" t="str">
        <f>CONCATENATE("GSR-SYS-",VLOOKUP(H8,Aux!$B$2:$C$11,2,FALSE),"-",IF(E8="X",TEXT(A8,"0000"),IF(F8="X",TEXT(A8,"1000"),TEXT(A8,"2000"))))</f>
        <v>GSR-SYS-FUN-0070</v>
      </c>
      <c r="J8" s="17" t="s">
        <v>189</v>
      </c>
      <c r="K8" s="5" t="s">
        <v>32</v>
      </c>
      <c r="M8" s="5" t="s">
        <v>219</v>
      </c>
    </row>
    <row r="9" spans="1:13" ht="48" x14ac:dyDescent="0.2">
      <c r="A9" s="8">
        <v>80</v>
      </c>
      <c r="B9" s="17" t="s">
        <v>83</v>
      </c>
      <c r="C9" s="14" t="s">
        <v>83</v>
      </c>
      <c r="D9" s="15" t="s">
        <v>128</v>
      </c>
      <c r="E9" s="16" t="s">
        <v>32</v>
      </c>
      <c r="F9" s="16"/>
      <c r="G9" s="16" t="s">
        <v>32</v>
      </c>
      <c r="H9" s="7" t="s">
        <v>7</v>
      </c>
      <c r="I9" s="4" t="str">
        <f>CONCATENATE("GSR-SYS-",VLOOKUP(H9,Aux!$B$2:$C$11,2,FALSE),"-",IF(E9="X",TEXT(A9,"0000"),IF(F9="X",TEXT(A9,"1000"),TEXT(A9,"2000"))))</f>
        <v>GSR-SYS-FUN-0080</v>
      </c>
      <c r="J9" s="14" t="s">
        <v>212</v>
      </c>
      <c r="K9" s="5" t="s">
        <v>32</v>
      </c>
      <c r="L9" s="25" t="s">
        <v>32</v>
      </c>
      <c r="M9" s="11" t="s">
        <v>222</v>
      </c>
    </row>
    <row r="10" spans="1:13" ht="32" x14ac:dyDescent="0.2">
      <c r="A10" s="8">
        <v>90</v>
      </c>
      <c r="B10" s="17" t="s">
        <v>75</v>
      </c>
      <c r="C10" s="14" t="s">
        <v>172</v>
      </c>
      <c r="D10" s="15" t="s">
        <v>129</v>
      </c>
      <c r="E10" s="16" t="s">
        <v>32</v>
      </c>
      <c r="F10" s="16"/>
      <c r="G10" s="16" t="s">
        <v>32</v>
      </c>
      <c r="H10" s="7" t="s">
        <v>7</v>
      </c>
      <c r="I10" s="4" t="str">
        <f>CONCATENATE("GSR-SYS-",VLOOKUP(H10,Aux!$B$2:$C$11,2,FALSE),"-",IF(E10="X",TEXT(A10,"0000"),IF(F10="X",TEXT(A10,"1000"),TEXT(A10,"2000"))))</f>
        <v>GSR-SYS-FUN-0090</v>
      </c>
      <c r="J10" s="14" t="s">
        <v>190</v>
      </c>
      <c r="K10" s="5" t="s">
        <v>32</v>
      </c>
      <c r="M10" s="5" t="s">
        <v>219</v>
      </c>
    </row>
    <row r="11" spans="1:13" ht="48" x14ac:dyDescent="0.2">
      <c r="A11" s="27">
        <v>100</v>
      </c>
      <c r="B11" s="17" t="s">
        <v>82</v>
      </c>
      <c r="C11" s="14" t="s">
        <v>82</v>
      </c>
      <c r="D11" s="15" t="s">
        <v>162</v>
      </c>
      <c r="E11" s="16" t="s">
        <v>32</v>
      </c>
      <c r="F11" s="16"/>
      <c r="G11" s="16"/>
      <c r="H11" s="7" t="s">
        <v>7</v>
      </c>
      <c r="I11" s="4" t="str">
        <f>CONCATENATE("GSR-SYS-",VLOOKUP(H11,Aux!$B$2:$C$11,2,FALSE),"-",IF(E11="X",TEXT(A11,"0000"),IF(F11="X",TEXT(A11,"1000"),TEXT(A11,"2000"))))</f>
        <v>GSR-SYS-FUN-0100</v>
      </c>
      <c r="J11" s="24" t="s">
        <v>82</v>
      </c>
      <c r="K11" s="5" t="s">
        <v>32</v>
      </c>
      <c r="L11" s="5" t="s">
        <v>32</v>
      </c>
      <c r="M11" s="5" t="s">
        <v>246</v>
      </c>
    </row>
    <row r="12" spans="1:13" ht="96" x14ac:dyDescent="0.2">
      <c r="A12" s="8">
        <v>10</v>
      </c>
      <c r="B12" s="17" t="e">
        <f>#REF!</f>
        <v>#REF!</v>
      </c>
      <c r="C12" s="14" t="s">
        <v>91</v>
      </c>
      <c r="D12" s="15" t="s">
        <v>96</v>
      </c>
      <c r="E12" s="16" t="s">
        <v>32</v>
      </c>
      <c r="F12" s="16"/>
      <c r="G12" s="16"/>
      <c r="H12" s="7" t="s">
        <v>2</v>
      </c>
      <c r="I12" s="4" t="str">
        <f>CONCATENATE("GSR-SYS-",VLOOKUP(H12,Aux!$B$2:$C$11,2,FALSE),"-",IF(E12="X",TEXT(A12,"0000"),IF(F12="X",TEXT(A12,"1000"),TEXT(A12,"2000"))))</f>
        <v>GSR-SYS-GEN-0010</v>
      </c>
      <c r="J12" s="21" t="s">
        <v>250</v>
      </c>
      <c r="K12" s="5" t="s">
        <v>32</v>
      </c>
      <c r="L12" s="5" t="s">
        <v>32</v>
      </c>
      <c r="M12" s="5" t="s">
        <v>223</v>
      </c>
    </row>
    <row r="13" spans="1:13" ht="16" x14ac:dyDescent="0.2">
      <c r="A13" s="8">
        <v>20</v>
      </c>
      <c r="B13" s="17" t="e">
        <f>#REF!</f>
        <v>#REF!</v>
      </c>
      <c r="C13" s="14" t="s">
        <v>92</v>
      </c>
      <c r="D13" s="15" t="s">
        <v>97</v>
      </c>
      <c r="E13" s="16" t="s">
        <v>32</v>
      </c>
      <c r="F13" s="16" t="s">
        <v>32</v>
      </c>
      <c r="G13" s="16"/>
      <c r="H13" s="7" t="s">
        <v>2</v>
      </c>
      <c r="I13" s="4" t="str">
        <f>CONCATENATE("GSR-SYS-",VLOOKUP(H13,Aux!$B$2:$C$11,2,FALSE),"-",IF(E13="X",TEXT(A13,"0000"),IF(F13="X",TEXT(A13,"1000"),TEXT(A13,"2000"))))</f>
        <v>GSR-SYS-GEN-0020</v>
      </c>
      <c r="J13" s="14" t="s">
        <v>92</v>
      </c>
      <c r="L13" s="5" t="s">
        <v>32</v>
      </c>
      <c r="M13" s="5" t="s">
        <v>224</v>
      </c>
    </row>
    <row r="14" spans="1:13" ht="32" x14ac:dyDescent="0.2">
      <c r="A14" s="8">
        <v>30</v>
      </c>
      <c r="B14" s="17"/>
      <c r="C14" s="14" t="s">
        <v>93</v>
      </c>
      <c r="D14" s="18" t="s">
        <v>1</v>
      </c>
      <c r="E14" s="16" t="s">
        <v>57</v>
      </c>
      <c r="F14" s="16"/>
      <c r="G14" s="16"/>
      <c r="H14" s="7" t="s">
        <v>2</v>
      </c>
      <c r="I14" s="4" t="str">
        <f>CONCATENATE("GSR-SYS-",VLOOKUP(H14,Aux!$B$2:$C$11,2,FALSE),"-",IF(E14="X",TEXT(A14,"0000"),IF(F14="X",TEXT(A14,"1000"),TEXT(A14,"2000"))))</f>
        <v>GSR-SYS-GEN-0030</v>
      </c>
      <c r="J14" s="14" t="s">
        <v>217</v>
      </c>
      <c r="K14" s="5" t="s">
        <v>32</v>
      </c>
      <c r="M14" s="5" t="s">
        <v>225</v>
      </c>
    </row>
    <row r="15" spans="1:13" ht="64" x14ac:dyDescent="0.2">
      <c r="A15" s="8">
        <v>40</v>
      </c>
      <c r="B15" s="17" t="s">
        <v>78</v>
      </c>
      <c r="C15" s="17" t="s">
        <v>173</v>
      </c>
      <c r="D15" s="15" t="s">
        <v>98</v>
      </c>
      <c r="E15" s="16" t="s">
        <v>32</v>
      </c>
      <c r="F15" s="16"/>
      <c r="G15" s="16"/>
      <c r="H15" s="7" t="s">
        <v>2</v>
      </c>
      <c r="I15" s="4" t="str">
        <f>CONCATENATE("GSR-SYS-",VLOOKUP(H15,Aux!$B$2:$C$11,2,FALSE),"-",IF(E15="X",TEXT(A15,"0000"),IF(F15="X",TEXT(A15,"1000"),TEXT(A15,"2000"))))</f>
        <v>GSR-SYS-GEN-0040</v>
      </c>
      <c r="J15" s="17" t="s">
        <v>191</v>
      </c>
      <c r="K15" s="5" t="s">
        <v>32</v>
      </c>
      <c r="L15" s="5" t="s">
        <v>32</v>
      </c>
      <c r="M15" s="11" t="s">
        <v>226</v>
      </c>
    </row>
    <row r="16" spans="1:13" ht="32" x14ac:dyDescent="0.2">
      <c r="A16" s="8">
        <v>50</v>
      </c>
      <c r="B16" s="14" t="s">
        <v>63</v>
      </c>
      <c r="C16" s="14" t="s">
        <v>94</v>
      </c>
      <c r="D16" s="15" t="s">
        <v>99</v>
      </c>
      <c r="E16" s="16" t="s">
        <v>32</v>
      </c>
      <c r="F16" s="16" t="s">
        <v>32</v>
      </c>
      <c r="G16" s="16"/>
      <c r="H16" s="7" t="s">
        <v>2</v>
      </c>
      <c r="I16" s="4" t="str">
        <f>CONCATENATE("GSR-SYS-",VLOOKUP(H16,Aux!$B$2:$C$11,2,FALSE),"-",IF(E16="X",TEXT(A16,"0000"),IF(F16="X",TEXT(A16,"1000"),TEXT(A16,"2000"))))</f>
        <v>GSR-SYS-GEN-0050</v>
      </c>
      <c r="J16" s="14" t="s">
        <v>166</v>
      </c>
      <c r="L16" s="5" t="s">
        <v>32</v>
      </c>
      <c r="M16" s="5" t="s">
        <v>219</v>
      </c>
    </row>
    <row r="17" spans="1:13" ht="80" x14ac:dyDescent="0.2">
      <c r="A17" s="8">
        <v>60</v>
      </c>
      <c r="B17" s="17" t="s">
        <v>74</v>
      </c>
      <c r="C17" s="14" t="s">
        <v>74</v>
      </c>
      <c r="D17" s="15" t="s">
        <v>100</v>
      </c>
      <c r="E17" s="16" t="s">
        <v>32</v>
      </c>
      <c r="F17" s="16"/>
      <c r="G17" s="16" t="s">
        <v>32</v>
      </c>
      <c r="H17" s="7" t="s">
        <v>2</v>
      </c>
      <c r="I17" s="4" t="str">
        <f>CONCATENATE("GSR-SYS-",VLOOKUP(H17,Aux!$B$2:$C$11,2,FALSE),"-",IF(E17="X",TEXT(A17,"0000"),IF(F17="X",TEXT(A17,"1000"),TEXT(A17,"2000"))))</f>
        <v>GSR-SYS-GEN-0060</v>
      </c>
      <c r="J17" s="14" t="s">
        <v>192</v>
      </c>
      <c r="K17" s="5" t="s">
        <v>32</v>
      </c>
      <c r="M17" s="11" t="s">
        <v>227</v>
      </c>
    </row>
    <row r="18" spans="1:13" ht="64" x14ac:dyDescent="0.2">
      <c r="A18" s="8">
        <v>70</v>
      </c>
      <c r="B18" s="19" t="s">
        <v>88</v>
      </c>
      <c r="C18" s="19" t="s">
        <v>87</v>
      </c>
      <c r="D18" s="15" t="s">
        <v>34</v>
      </c>
      <c r="E18" s="16" t="s">
        <v>32</v>
      </c>
      <c r="F18" s="16" t="s">
        <v>32</v>
      </c>
      <c r="G18" s="16"/>
      <c r="H18" s="7" t="s">
        <v>2</v>
      </c>
      <c r="I18" s="4" t="str">
        <f>CONCATENATE("GSR-SYS-",VLOOKUP(H18,Aux!$B$2:$C$11,2,FALSE),"-",IF(E18="X",TEXT(A18,"0000"),IF(F18="X",TEXT(A18,"1000"),TEXT(A18,"2000"))))</f>
        <v>GSR-SYS-GEN-0070</v>
      </c>
      <c r="J18" s="19" t="s">
        <v>167</v>
      </c>
      <c r="L18" s="5" t="s">
        <v>32</v>
      </c>
      <c r="M18" s="5" t="s">
        <v>219</v>
      </c>
    </row>
    <row r="19" spans="1:13" ht="64" x14ac:dyDescent="0.2">
      <c r="A19" s="8">
        <v>80</v>
      </c>
      <c r="B19" s="17" t="e">
        <f>#REF!</f>
        <v>#REF!</v>
      </c>
      <c r="C19" s="14" t="s">
        <v>174</v>
      </c>
      <c r="D19" s="15" t="s">
        <v>33</v>
      </c>
      <c r="E19" s="16" t="s">
        <v>32</v>
      </c>
      <c r="F19" s="16"/>
      <c r="G19" s="16"/>
      <c r="H19" s="7" t="s">
        <v>2</v>
      </c>
      <c r="I19" s="4" t="str">
        <f>CONCATENATE("GSR-SYS-",VLOOKUP(H19,Aux!$B$2:$C$11,2,FALSE),"-",IF(E19="X",TEXT(A19,"0000"),IF(F19="X",TEXT(A19,"1000"),TEXT(A19,"2000"))))</f>
        <v>GSR-SYS-GEN-0080</v>
      </c>
      <c r="J19" s="14" t="s">
        <v>193</v>
      </c>
      <c r="K19" s="5" t="s">
        <v>32</v>
      </c>
      <c r="L19" s="5" t="s">
        <v>32</v>
      </c>
      <c r="M19" s="5" t="s">
        <v>219</v>
      </c>
    </row>
    <row r="20" spans="1:13" ht="80" x14ac:dyDescent="0.2">
      <c r="A20" s="8">
        <v>90</v>
      </c>
      <c r="B20" s="17"/>
      <c r="C20" s="14" t="s">
        <v>101</v>
      </c>
      <c r="D20" s="15" t="s">
        <v>33</v>
      </c>
      <c r="E20" s="16" t="s">
        <v>57</v>
      </c>
      <c r="F20" s="16"/>
      <c r="G20" s="16"/>
      <c r="H20" s="7" t="s">
        <v>2</v>
      </c>
      <c r="I20" s="4" t="str">
        <f>CONCATENATE("GSR-SYS-",VLOOKUP(H20,Aux!$B$2:$C$11,2,FALSE),"-",IF(E20="X",TEXT(A20,"0000"),IF(F20="X",TEXT(A20,"1000"),TEXT(A20,"2000"))))</f>
        <v>GSR-SYS-GEN-0090</v>
      </c>
      <c r="J20" s="14" t="s">
        <v>101</v>
      </c>
      <c r="K20" s="5" t="s">
        <v>32</v>
      </c>
      <c r="L20" s="5" t="s">
        <v>32</v>
      </c>
      <c r="M20" s="5" t="s">
        <v>219</v>
      </c>
    </row>
    <row r="21" spans="1:13" ht="48" x14ac:dyDescent="0.2">
      <c r="A21" s="8">
        <v>100</v>
      </c>
      <c r="B21" s="17"/>
      <c r="C21" s="14"/>
      <c r="D21" s="15"/>
      <c r="E21" s="16" t="s">
        <v>32</v>
      </c>
      <c r="F21" s="16"/>
      <c r="G21" s="16"/>
      <c r="H21" s="7" t="s">
        <v>2</v>
      </c>
      <c r="I21" s="4" t="str">
        <f>CONCATENATE("GSR-SYS-",VLOOKUP(H21,Aux!$B$2:$C$11,2,FALSE),"-",IF(E21="X",TEXT(A21,"0000"),IF(F21="X",TEXT(A21,"1000"),TEXT(A21,"2000"))))</f>
        <v>GSR-SYS-GEN-0100</v>
      </c>
      <c r="J21" s="14" t="s">
        <v>228</v>
      </c>
      <c r="K21" s="5" t="s">
        <v>32</v>
      </c>
      <c r="M21" s="11" t="s">
        <v>229</v>
      </c>
    </row>
    <row r="22" spans="1:13" ht="32" x14ac:dyDescent="0.2">
      <c r="A22" s="8">
        <v>10</v>
      </c>
      <c r="B22" s="14" t="s">
        <v>45</v>
      </c>
      <c r="C22" s="14" t="s">
        <v>45</v>
      </c>
      <c r="D22" s="15" t="s">
        <v>102</v>
      </c>
      <c r="E22" s="16" t="s">
        <v>32</v>
      </c>
      <c r="F22" s="16"/>
      <c r="G22" s="16"/>
      <c r="H22" s="7" t="s">
        <v>9</v>
      </c>
      <c r="I22" s="4" t="str">
        <f>CONCATENATE("GSR-SYS-",VLOOKUP(H22,Aux!$B$2:$C$11,2,FALSE),"-",IF(E22="X",TEXT(A22,"0000"),IF(F22="X",TEXT(A22,"1000"),TEXT(A22,"2000"))))</f>
        <v>GSR-SYS-INT-0010</v>
      </c>
      <c r="J22" s="14" t="s">
        <v>211</v>
      </c>
      <c r="K22" s="5" t="s">
        <v>32</v>
      </c>
      <c r="L22" s="5" t="s">
        <v>32</v>
      </c>
      <c r="M22" s="11" t="s">
        <v>251</v>
      </c>
    </row>
    <row r="23" spans="1:13" ht="48" x14ac:dyDescent="0.2">
      <c r="A23" s="8">
        <v>20</v>
      </c>
      <c r="B23" s="17" t="e">
        <f>#REF!</f>
        <v>#REF!</v>
      </c>
      <c r="C23" s="14" t="s">
        <v>103</v>
      </c>
      <c r="D23" s="15" t="s">
        <v>104</v>
      </c>
      <c r="E23" s="16" t="s">
        <v>32</v>
      </c>
      <c r="F23" s="16" t="s">
        <v>32</v>
      </c>
      <c r="G23" s="16" t="s">
        <v>32</v>
      </c>
      <c r="H23" s="7" t="s">
        <v>9</v>
      </c>
      <c r="I23" s="4" t="str">
        <f>CONCATENATE("GSR-SYS-",VLOOKUP(H23,Aux!$B$2:$C$11,2,FALSE),"-",IF(E23="X",TEXT(A23,"0000"),IF(F23="X",TEXT(A23,"1000"),TEXT(A23,"2000"))))</f>
        <v>GSR-SYS-INT-0020</v>
      </c>
      <c r="J23" s="14" t="s">
        <v>103</v>
      </c>
      <c r="K23" s="5" t="s">
        <v>32</v>
      </c>
      <c r="L23" s="26" t="s">
        <v>32</v>
      </c>
      <c r="M23" s="11" t="s">
        <v>230</v>
      </c>
    </row>
    <row r="24" spans="1:13" ht="32" x14ac:dyDescent="0.2">
      <c r="A24" s="8">
        <v>30</v>
      </c>
      <c r="B24" s="17" t="s">
        <v>49</v>
      </c>
      <c r="C24" s="14" t="s">
        <v>105</v>
      </c>
      <c r="D24" s="15" t="s">
        <v>106</v>
      </c>
      <c r="E24" s="16" t="s">
        <v>32</v>
      </c>
      <c r="F24" s="16"/>
      <c r="G24" s="16"/>
      <c r="H24" s="7" t="s">
        <v>9</v>
      </c>
      <c r="I24" s="4" t="str">
        <f>CONCATENATE("GSR-SYS-",VLOOKUP(H24,Aux!$B$2:$C$11,2,FALSE),"-",IF(E24="X",TEXT(A24,"0000"),IF(F24="X",TEXT(A24,"1000"),TEXT(A24,"2000"))))</f>
        <v>GSR-SYS-INT-0030</v>
      </c>
      <c r="J24" s="14" t="s">
        <v>105</v>
      </c>
      <c r="K24" s="5" t="s">
        <v>32</v>
      </c>
      <c r="L24" s="5" t="s">
        <v>32</v>
      </c>
      <c r="M24" s="5" t="s">
        <v>219</v>
      </c>
    </row>
    <row r="25" spans="1:13" ht="48" x14ac:dyDescent="0.2">
      <c r="A25" s="8">
        <v>40</v>
      </c>
      <c r="B25" s="17" t="e">
        <f>#REF!</f>
        <v>#REF!</v>
      </c>
      <c r="C25" s="14" t="s">
        <v>107</v>
      </c>
      <c r="D25" s="15" t="s">
        <v>108</v>
      </c>
      <c r="E25" s="16" t="s">
        <v>32</v>
      </c>
      <c r="F25" s="16"/>
      <c r="G25" s="16"/>
      <c r="H25" s="7" t="s">
        <v>9</v>
      </c>
      <c r="I25" s="4" t="str">
        <f>CONCATENATE("GSR-SYS-",VLOOKUP(H25,Aux!$B$2:$C$11,2,FALSE),"-",IF(E25="X",TEXT(A25,"0000"),IF(F25="X",TEXT(A25,"1000"),TEXT(A25,"2000"))))</f>
        <v>GSR-SYS-INT-0040</v>
      </c>
      <c r="J25" s="14" t="s">
        <v>107</v>
      </c>
      <c r="K25" s="5" t="s">
        <v>32</v>
      </c>
      <c r="L25" s="5" t="s">
        <v>32</v>
      </c>
      <c r="M25" s="11" t="s">
        <v>231</v>
      </c>
    </row>
    <row r="26" spans="1:13" ht="48" x14ac:dyDescent="0.2">
      <c r="A26" s="8">
        <v>50</v>
      </c>
      <c r="B26" s="17" t="s">
        <v>38</v>
      </c>
      <c r="C26" s="14" t="s">
        <v>109</v>
      </c>
      <c r="D26" s="15" t="s">
        <v>110</v>
      </c>
      <c r="E26" s="16" t="s">
        <v>32</v>
      </c>
      <c r="F26" s="16"/>
      <c r="G26" s="16" t="s">
        <v>32</v>
      </c>
      <c r="H26" s="7" t="s">
        <v>9</v>
      </c>
      <c r="I26" s="4" t="str">
        <f>CONCATENATE("GSR-SYS-",VLOOKUP(H26,Aux!$B$2:$C$11,2,FALSE),"-",IF(E26="X",TEXT(A26,"0000"),IF(F26="X",TEXT(A26,"1000"),TEXT(A26,"2000"))))</f>
        <v>GSR-SYS-INT-0050</v>
      </c>
      <c r="J26" s="14" t="s">
        <v>109</v>
      </c>
      <c r="K26" s="5" t="s">
        <v>32</v>
      </c>
      <c r="M26" s="5" t="s">
        <v>219</v>
      </c>
    </row>
    <row r="27" spans="1:13" ht="32" x14ac:dyDescent="0.2">
      <c r="A27" s="8">
        <v>60</v>
      </c>
      <c r="B27" s="17" t="s">
        <v>46</v>
      </c>
      <c r="C27" s="14" t="s">
        <v>111</v>
      </c>
      <c r="D27" s="15" t="s">
        <v>112</v>
      </c>
      <c r="E27" s="16" t="s">
        <v>32</v>
      </c>
      <c r="F27" s="16"/>
      <c r="G27" s="16"/>
      <c r="H27" s="7" t="s">
        <v>9</v>
      </c>
      <c r="I27" s="4" t="str">
        <f>CONCATENATE("GSR-SYS-",VLOOKUP(H27,Aux!$B$2:$C$11,2,FALSE),"-",IF(E27="X",TEXT(A27,"0000"),IF(F27="X",TEXT(A27,"1000"),TEXT(A27,"2000"))))</f>
        <v>GSR-SYS-INT-0060</v>
      </c>
      <c r="J27" s="17" t="s">
        <v>168</v>
      </c>
      <c r="L27" s="5" t="s">
        <v>32</v>
      </c>
      <c r="M27" s="5" t="s">
        <v>219</v>
      </c>
    </row>
    <row r="28" spans="1:13" ht="32" x14ac:dyDescent="0.2">
      <c r="A28" s="8">
        <v>70</v>
      </c>
      <c r="B28" s="17"/>
      <c r="C28" s="14" t="s">
        <v>113</v>
      </c>
      <c r="D28" s="15" t="s">
        <v>114</v>
      </c>
      <c r="E28" s="16" t="s">
        <v>57</v>
      </c>
      <c r="F28" s="16"/>
      <c r="G28" s="16"/>
      <c r="H28" s="7" t="s">
        <v>9</v>
      </c>
      <c r="I28" s="4" t="str">
        <f>CONCATENATE("GSR-SYS-",VLOOKUP(H28,Aux!$B$2:$C$11,2,FALSE),"-",IF(E28="X",TEXT(A28,"0000"),IF(F28="X",TEXT(A28,"1000"),TEXT(A28,"2000"))))</f>
        <v>GSR-SYS-INT-0070</v>
      </c>
      <c r="J28" s="14" t="s">
        <v>210</v>
      </c>
      <c r="K28" s="5" t="s">
        <v>32</v>
      </c>
      <c r="M28" s="5" t="s">
        <v>219</v>
      </c>
    </row>
    <row r="29" spans="1:13" ht="64" x14ac:dyDescent="0.2">
      <c r="A29" s="8">
        <v>80</v>
      </c>
      <c r="B29" s="17" t="s">
        <v>80</v>
      </c>
      <c r="C29" s="14" t="s">
        <v>175</v>
      </c>
      <c r="D29" s="15" t="s">
        <v>115</v>
      </c>
      <c r="E29" s="16" t="s">
        <v>32</v>
      </c>
      <c r="F29" s="16"/>
      <c r="G29" s="16"/>
      <c r="H29" s="7" t="s">
        <v>9</v>
      </c>
      <c r="I29" s="4" t="str">
        <f>CONCATENATE("GSR-SYS-",VLOOKUP(H29,Aux!$B$2:$C$11,2,FALSE),"-",IF(E29="X",TEXT(A29,"0000"),IF(F29="X",TEXT(A29,"1000"),TEXT(A29,"2000"))))</f>
        <v>GSR-SYS-INT-0080</v>
      </c>
      <c r="J29" s="14" t="s">
        <v>175</v>
      </c>
      <c r="K29" s="5" t="s">
        <v>32</v>
      </c>
      <c r="L29" s="5" t="s">
        <v>32</v>
      </c>
      <c r="M29" s="11" t="s">
        <v>232</v>
      </c>
    </row>
    <row r="30" spans="1:13" ht="48" x14ac:dyDescent="0.2">
      <c r="A30" s="8">
        <v>90</v>
      </c>
      <c r="B30" s="17" t="s">
        <v>47</v>
      </c>
      <c r="C30" s="14" t="s">
        <v>47</v>
      </c>
      <c r="D30" s="15" t="s">
        <v>116</v>
      </c>
      <c r="E30" s="16" t="s">
        <v>32</v>
      </c>
      <c r="F30" s="16" t="s">
        <v>32</v>
      </c>
      <c r="G30" s="16"/>
      <c r="H30" s="7" t="s">
        <v>9</v>
      </c>
      <c r="I30" s="4" t="str">
        <f>CONCATENATE("GSR-SYS-",VLOOKUP(H30,Aux!$B$2:$C$11,2,FALSE),"-",IF(E30="X",TEXT(A30,"0000"),IF(F30="X",TEXT(A30,"1000"),TEXT(A30,"2000"))))</f>
        <v>GSR-SYS-INT-0090</v>
      </c>
      <c r="J30" s="14" t="s">
        <v>47</v>
      </c>
      <c r="L30" s="5" t="s">
        <v>32</v>
      </c>
      <c r="M30" s="5" t="s">
        <v>219</v>
      </c>
    </row>
    <row r="31" spans="1:13" ht="80" x14ac:dyDescent="0.2">
      <c r="A31" s="8">
        <v>100</v>
      </c>
      <c r="B31" s="17" t="s">
        <v>48</v>
      </c>
      <c r="C31" s="14" t="s">
        <v>176</v>
      </c>
      <c r="D31" s="15" t="s">
        <v>117</v>
      </c>
      <c r="E31" s="16" t="s">
        <v>32</v>
      </c>
      <c r="F31" s="16"/>
      <c r="G31" s="16"/>
      <c r="H31" s="7" t="s">
        <v>9</v>
      </c>
      <c r="I31" s="4" t="str">
        <f>CONCATENATE("GSR-SYS-",VLOOKUP(H31,Aux!$B$2:$C$11,2,FALSE),"-",IF(E31="X",TEXT(A31,"0000"),IF(F31="X",TEXT(A31,"1000"),TEXT(A31,"2000"))))</f>
        <v>GSR-SYS-INT-0100</v>
      </c>
      <c r="J31" s="14" t="s">
        <v>176</v>
      </c>
      <c r="K31" s="5" t="s">
        <v>32</v>
      </c>
      <c r="M31" s="11" t="s">
        <v>233</v>
      </c>
    </row>
    <row r="32" spans="1:13" ht="32" x14ac:dyDescent="0.2">
      <c r="A32" s="8">
        <v>110</v>
      </c>
      <c r="B32" s="17"/>
      <c r="C32" s="14" t="s">
        <v>118</v>
      </c>
      <c r="D32" s="15" t="s">
        <v>119</v>
      </c>
      <c r="E32" s="16" t="s">
        <v>57</v>
      </c>
      <c r="F32" s="16"/>
      <c r="G32" s="16"/>
      <c r="H32" s="7" t="s">
        <v>9</v>
      </c>
      <c r="I32" s="4" t="str">
        <f>CONCATENATE("GSR-SYS-",VLOOKUP(H32,Aux!$B$2:$C$11,2,FALSE),"-",IF(E32="X",TEXT(A32,"0000"),IF(F32="X",TEXT(A32,"1000"),TEXT(A32,"2000"))))</f>
        <v>GSR-SYS-INT-0110</v>
      </c>
      <c r="J32" s="14" t="s">
        <v>255</v>
      </c>
      <c r="K32" s="5" t="s">
        <v>32</v>
      </c>
      <c r="L32" s="26" t="s">
        <v>32</v>
      </c>
      <c r="M32" s="33" t="s">
        <v>254</v>
      </c>
    </row>
    <row r="33" spans="1:13" ht="80" x14ac:dyDescent="0.2">
      <c r="A33" s="8">
        <v>10</v>
      </c>
      <c r="B33" s="17" t="s">
        <v>62</v>
      </c>
      <c r="C33" s="17" t="s">
        <v>177</v>
      </c>
      <c r="D33" s="15" t="s">
        <v>130</v>
      </c>
      <c r="E33" s="16" t="s">
        <v>32</v>
      </c>
      <c r="F33" s="16"/>
      <c r="G33" s="16" t="s">
        <v>32</v>
      </c>
      <c r="H33" s="7" t="s">
        <v>22</v>
      </c>
      <c r="I33" s="4" t="str">
        <f>CONCATENATE("GSR-SYS-",VLOOKUP(H33,Aux!$B$2:$C$11,2,FALSE),"-",IF(E33="X",TEXT(A33,"0000"),IF(F33="X",TEXT(A33,"1000"),TEXT(A33,"2000"))))</f>
        <v>GSR-SYS-MON-0010</v>
      </c>
      <c r="J33" s="17" t="s">
        <v>194</v>
      </c>
      <c r="K33" s="5" t="s">
        <v>32</v>
      </c>
      <c r="M33" s="5" t="s">
        <v>234</v>
      </c>
    </row>
    <row r="34" spans="1:13" ht="32" x14ac:dyDescent="0.2">
      <c r="A34" s="8">
        <v>20</v>
      </c>
      <c r="B34" s="17" t="s">
        <v>67</v>
      </c>
      <c r="C34" s="14" t="s">
        <v>67</v>
      </c>
      <c r="D34" s="15" t="s">
        <v>131</v>
      </c>
      <c r="E34" s="16" t="s">
        <v>32</v>
      </c>
      <c r="F34" s="16"/>
      <c r="G34" s="16"/>
      <c r="H34" s="7" t="s">
        <v>22</v>
      </c>
      <c r="I34" s="4" t="str">
        <f>CONCATENATE("GSR-SYS-",VLOOKUP(H34,Aux!$B$2:$C$11,2,FALSE),"-",IF(E34="X",TEXT(A34,"0000"),IF(F34="X",TEXT(A34,"1000"),TEXT(A34,"2000"))))</f>
        <v>GSR-SYS-MON-0020</v>
      </c>
      <c r="J34" s="14" t="s">
        <v>67</v>
      </c>
      <c r="K34" s="5" t="s">
        <v>32</v>
      </c>
      <c r="L34" s="5" t="s">
        <v>32</v>
      </c>
      <c r="M34" s="5" t="s">
        <v>235</v>
      </c>
    </row>
    <row r="35" spans="1:13" ht="48" x14ac:dyDescent="0.2">
      <c r="A35" s="8">
        <v>10</v>
      </c>
      <c r="B35" s="17" t="s">
        <v>58</v>
      </c>
      <c r="C35" s="17" t="s">
        <v>132</v>
      </c>
      <c r="D35" s="15" t="s">
        <v>133</v>
      </c>
      <c r="E35" s="16" t="s">
        <v>32</v>
      </c>
      <c r="F35" s="16" t="s">
        <v>32</v>
      </c>
      <c r="G35" s="16" t="s">
        <v>32</v>
      </c>
      <c r="H35" s="7" t="s">
        <v>11</v>
      </c>
      <c r="I35" s="4" t="str">
        <f>CONCATENATE("GSR-SYS-",VLOOKUP(H35,Aux!$B$2:$C$11,2,FALSE),"-",IF(E35="X",TEXT(A35,"0000"),IF(F35="X",TEXT(A35,"1000"),TEXT(A35,"2000"))))</f>
        <v>GSR-SYS-OPS-0010</v>
      </c>
      <c r="J35" s="17" t="s">
        <v>213</v>
      </c>
      <c r="K35" s="5" t="s">
        <v>32</v>
      </c>
      <c r="L35" s="5" t="s">
        <v>32</v>
      </c>
      <c r="M35" s="5" t="s">
        <v>219</v>
      </c>
    </row>
    <row r="36" spans="1:13" ht="144" x14ac:dyDescent="0.2">
      <c r="A36" s="8">
        <v>20</v>
      </c>
      <c r="B36" s="17" t="e">
        <f>#REF!</f>
        <v>#REF!</v>
      </c>
      <c r="C36" s="14" t="s">
        <v>178</v>
      </c>
      <c r="D36" s="15" t="s">
        <v>134</v>
      </c>
      <c r="E36" s="16" t="s">
        <v>32</v>
      </c>
      <c r="F36" s="16"/>
      <c r="G36" s="16"/>
      <c r="H36" s="7" t="s">
        <v>11</v>
      </c>
      <c r="I36" s="4" t="str">
        <f>CONCATENATE("GSR-SYS-",VLOOKUP(H36,Aux!$B$2:$C$11,2,FALSE),"-",IF(E36="X",TEXT(A36,"0000"),IF(F36="X",TEXT(A36,"1000"),TEXT(A36,"2000"))))</f>
        <v>GSR-SYS-OPS-0020</v>
      </c>
      <c r="J36" s="14" t="s">
        <v>195</v>
      </c>
      <c r="L36" s="5" t="s">
        <v>32</v>
      </c>
      <c r="M36" s="5" t="s">
        <v>236</v>
      </c>
    </row>
    <row r="37" spans="1:13" ht="80" x14ac:dyDescent="0.2">
      <c r="A37" s="27">
        <v>30</v>
      </c>
      <c r="B37" s="17" t="e">
        <f>#REF!</f>
        <v>#REF!</v>
      </c>
      <c r="C37" s="14" t="s">
        <v>135</v>
      </c>
      <c r="D37" s="15" t="s">
        <v>136</v>
      </c>
      <c r="E37" s="16" t="s">
        <v>57</v>
      </c>
      <c r="F37" s="16" t="s">
        <v>32</v>
      </c>
      <c r="G37" s="16"/>
      <c r="H37" s="7" t="s">
        <v>11</v>
      </c>
      <c r="I37" s="28" t="str">
        <f>CONCATENATE("GSR-SYS-",VLOOKUP(H37,Aux!$B$2:$C$11,2,FALSE),"-",IF(E37="X",TEXT(A37,"0000"),IF(F37="X",TEXT(A37,"1000"),TEXT(A37,"2000"))))</f>
        <v>GSR-SYS-OPS-0030</v>
      </c>
      <c r="J37" s="14" t="s">
        <v>196</v>
      </c>
      <c r="L37" s="5" t="s">
        <v>32</v>
      </c>
      <c r="M37" s="5" t="s">
        <v>236</v>
      </c>
    </row>
    <row r="38" spans="1:13" ht="128" x14ac:dyDescent="0.2">
      <c r="A38" s="27">
        <v>40</v>
      </c>
      <c r="B38" s="17" t="e">
        <f>#REF!</f>
        <v>#REF!</v>
      </c>
      <c r="C38" s="14" t="s">
        <v>179</v>
      </c>
      <c r="D38" s="15" t="s">
        <v>137</v>
      </c>
      <c r="E38" s="16" t="s">
        <v>32</v>
      </c>
      <c r="F38" s="16" t="s">
        <v>32</v>
      </c>
      <c r="G38" s="16"/>
      <c r="H38" s="7" t="s">
        <v>11</v>
      </c>
      <c r="I38" s="28" t="str">
        <f>CONCATENATE("GSR-SYS-",VLOOKUP(H38,Aux!$B$2:$C$11,2,FALSE),"-",IF(E38="X",TEXT(A38,"0000"),IF(F38="X",TEXT(A38,"1000"),TEXT(A38,"2000"))))</f>
        <v>GSR-SYS-OPS-0040</v>
      </c>
      <c r="J38" s="14" t="s">
        <v>198</v>
      </c>
      <c r="L38" s="5" t="s">
        <v>32</v>
      </c>
      <c r="M38" s="5" t="s">
        <v>219</v>
      </c>
    </row>
    <row r="39" spans="1:13" ht="80" x14ac:dyDescent="0.2">
      <c r="A39" s="27">
        <v>50</v>
      </c>
      <c r="B39" s="17" t="s">
        <v>81</v>
      </c>
      <c r="C39" s="14" t="s">
        <v>138</v>
      </c>
      <c r="D39" s="15" t="s">
        <v>139</v>
      </c>
      <c r="E39" s="16" t="s">
        <v>32</v>
      </c>
      <c r="F39" s="16"/>
      <c r="G39" s="16"/>
      <c r="H39" s="7" t="s">
        <v>11</v>
      </c>
      <c r="I39" s="28" t="str">
        <f>CONCATENATE("GSR-SYS-",VLOOKUP(H39,Aux!$B$2:$C$11,2,FALSE),"-",IF(E39="X",TEXT(A39,"0000"),IF(F39="X",TEXT(A39,"1000"),TEXT(A39,"2000"))))</f>
        <v>GSR-SYS-OPS-0050</v>
      </c>
      <c r="J39" s="14" t="s">
        <v>199</v>
      </c>
      <c r="K39" s="5" t="s">
        <v>32</v>
      </c>
      <c r="L39" s="5" t="s">
        <v>32</v>
      </c>
      <c r="M39" s="5" t="s">
        <v>237</v>
      </c>
    </row>
    <row r="40" spans="1:13" ht="335" x14ac:dyDescent="0.2">
      <c r="A40" s="27">
        <v>60</v>
      </c>
      <c r="B40" s="14" t="s">
        <v>59</v>
      </c>
      <c r="C40" s="14" t="s">
        <v>85</v>
      </c>
      <c r="D40" s="15" t="s">
        <v>140</v>
      </c>
      <c r="E40" s="16" t="s">
        <v>32</v>
      </c>
      <c r="F40" s="16" t="s">
        <v>32</v>
      </c>
      <c r="G40" s="16" t="s">
        <v>32</v>
      </c>
      <c r="H40" s="7" t="s">
        <v>11</v>
      </c>
      <c r="I40" s="28" t="str">
        <f>CONCATENATE("GSR-SYS-",VLOOKUP(H40,Aux!$B$2:$C$11,2,FALSE),"-",IF(E40="X",TEXT(A40,"0000"),IF(F40="X",TEXT(A40,"1000"),TEXT(A40,"2000"))))</f>
        <v>GSR-SYS-OPS-0060</v>
      </c>
      <c r="J40" s="14" t="s">
        <v>200</v>
      </c>
      <c r="K40" s="5" t="s">
        <v>32</v>
      </c>
      <c r="L40" s="5" t="s">
        <v>32</v>
      </c>
      <c r="M40" s="5" t="s">
        <v>238</v>
      </c>
    </row>
    <row r="41" spans="1:13" ht="32" x14ac:dyDescent="0.2">
      <c r="A41" s="27">
        <v>70</v>
      </c>
      <c r="B41" s="17" t="s">
        <v>86</v>
      </c>
      <c r="C41" s="14" t="s">
        <v>86</v>
      </c>
      <c r="D41" s="15" t="s">
        <v>141</v>
      </c>
      <c r="E41" s="16" t="s">
        <v>32</v>
      </c>
      <c r="F41" s="16" t="s">
        <v>32</v>
      </c>
      <c r="G41" s="16" t="s">
        <v>32</v>
      </c>
      <c r="H41" s="7" t="s">
        <v>11</v>
      </c>
      <c r="I41" s="28" t="str">
        <f>CONCATENATE("GSR-SYS-",VLOOKUP(H41,Aux!$B$2:$C$11,2,FALSE),"-",IF(E41="X",TEXT(A41,"0000"),IF(F41="X",TEXT(A41,"1000"),TEXT(A41,"2000"))))</f>
        <v>GSR-SYS-OPS-0070</v>
      </c>
      <c r="J41" s="14" t="s">
        <v>214</v>
      </c>
      <c r="K41" s="5" t="s">
        <v>32</v>
      </c>
      <c r="L41" s="5" t="s">
        <v>32</v>
      </c>
      <c r="M41" s="11" t="s">
        <v>239</v>
      </c>
    </row>
    <row r="42" spans="1:13" ht="64" x14ac:dyDescent="0.2">
      <c r="A42" s="8">
        <v>80</v>
      </c>
      <c r="B42" s="17" t="s">
        <v>84</v>
      </c>
      <c r="C42" s="14" t="s">
        <v>84</v>
      </c>
      <c r="D42" s="15" t="s">
        <v>142</v>
      </c>
      <c r="E42" s="16" t="s">
        <v>32</v>
      </c>
      <c r="F42" s="16" t="s">
        <v>32</v>
      </c>
      <c r="G42" s="16"/>
      <c r="H42" s="7" t="s">
        <v>11</v>
      </c>
      <c r="I42" s="4" t="str">
        <f>CONCATENATE("GSR-SYS-",VLOOKUP(H42,Aux!$B$2:$C$11,2,FALSE),"-",IF(E42="X",TEXT(A42,"0000"),IF(F42="X",TEXT(A42,"1000"),TEXT(A42,"2000"))))</f>
        <v>GSR-SYS-OPS-0080</v>
      </c>
      <c r="J42" s="14" t="s">
        <v>84</v>
      </c>
      <c r="L42" s="5" t="s">
        <v>32</v>
      </c>
      <c r="M42" s="5" t="s">
        <v>240</v>
      </c>
    </row>
    <row r="43" spans="1:13" ht="48" x14ac:dyDescent="0.2">
      <c r="A43" s="8">
        <v>10</v>
      </c>
      <c r="B43" s="17" t="s">
        <v>68</v>
      </c>
      <c r="C43" s="14" t="s">
        <v>143</v>
      </c>
      <c r="D43" s="15" t="s">
        <v>144</v>
      </c>
      <c r="E43" s="16" t="s">
        <v>32</v>
      </c>
      <c r="F43" s="16" t="s">
        <v>32</v>
      </c>
      <c r="G43" s="16"/>
      <c r="H43" s="7" t="s">
        <v>21</v>
      </c>
      <c r="I43" s="4" t="str">
        <f>CONCATENATE("GSR-SYS-",VLOOKUP(H43,Aux!$B$2:$C$11,2,FALSE),"-",IF(E43="X",TEXT(A43,"0000"),IF(F43="X",TEXT(A43,"1000"),TEXT(A43,"2000"))))</f>
        <v>GSR-SYS-PER-0010</v>
      </c>
      <c r="J43" s="14" t="s">
        <v>143</v>
      </c>
      <c r="L43" s="5" t="s">
        <v>32</v>
      </c>
      <c r="M43" s="5" t="s">
        <v>219</v>
      </c>
    </row>
    <row r="44" spans="1:13" ht="80" x14ac:dyDescent="0.2">
      <c r="A44" s="8">
        <v>20</v>
      </c>
      <c r="B44" s="17" t="s">
        <v>53</v>
      </c>
      <c r="C44" s="14" t="s">
        <v>180</v>
      </c>
      <c r="D44" s="15" t="s">
        <v>145</v>
      </c>
      <c r="E44" s="16" t="s">
        <v>32</v>
      </c>
      <c r="F44" s="16"/>
      <c r="G44" s="16" t="s">
        <v>32</v>
      </c>
      <c r="H44" s="7" t="s">
        <v>21</v>
      </c>
      <c r="I44" s="4" t="str">
        <f>CONCATENATE("GSR-SYS-",VLOOKUP(H44,Aux!$B$2:$C$11,2,FALSE),"-",IF(E44="X",TEXT(A44,"0000"),IF(F44="X",TEXT(A44,"1000"),TEXT(A44,"2000"))))</f>
        <v>GSR-SYS-PER-0020</v>
      </c>
      <c r="J44" s="17" t="s">
        <v>201</v>
      </c>
      <c r="K44" s="5" t="s">
        <v>32</v>
      </c>
      <c r="L44" s="26" t="s">
        <v>32</v>
      </c>
      <c r="M44" s="5" t="s">
        <v>219</v>
      </c>
    </row>
    <row r="45" spans="1:13" ht="80" x14ac:dyDescent="0.2">
      <c r="A45" s="8">
        <v>30</v>
      </c>
      <c r="B45" s="17" t="s">
        <v>52</v>
      </c>
      <c r="C45" s="14" t="s">
        <v>181</v>
      </c>
      <c r="D45" s="15" t="s">
        <v>146</v>
      </c>
      <c r="E45" s="16" t="s">
        <v>32</v>
      </c>
      <c r="F45" s="16"/>
      <c r="G45" s="16" t="s">
        <v>32</v>
      </c>
      <c r="H45" s="7" t="s">
        <v>21</v>
      </c>
      <c r="I45" s="4" t="str">
        <f>CONCATENATE("GSR-SYS-",VLOOKUP(H45,Aux!$B$2:$C$11,2,FALSE),"-",IF(E45="X",TEXT(A45,"0000"),IF(F45="X",TEXT(A45,"1000"),TEXT(A45,"2000"))))</f>
        <v>GSR-SYS-PER-0030</v>
      </c>
      <c r="J45" s="17" t="s">
        <v>216</v>
      </c>
      <c r="K45" s="5" t="s">
        <v>32</v>
      </c>
      <c r="L45" s="26" t="s">
        <v>32</v>
      </c>
      <c r="M45" s="5" t="s">
        <v>219</v>
      </c>
    </row>
    <row r="46" spans="1:13" ht="96" x14ac:dyDescent="0.2">
      <c r="A46" s="8">
        <v>40</v>
      </c>
      <c r="B46" s="17" t="s">
        <v>54</v>
      </c>
      <c r="C46" s="14" t="s">
        <v>182</v>
      </c>
      <c r="D46" s="15" t="s">
        <v>147</v>
      </c>
      <c r="E46" s="16" t="s">
        <v>32</v>
      </c>
      <c r="F46" s="16"/>
      <c r="G46" s="16" t="s">
        <v>32</v>
      </c>
      <c r="H46" s="7" t="s">
        <v>21</v>
      </c>
      <c r="I46" s="4" t="str">
        <f>CONCATENATE("GSR-SYS-",VLOOKUP(H46,Aux!$B$2:$C$11,2,FALSE),"-",IF(E46="X",TEXT(A46,"0000"),IF(F46="X",TEXT(A46,"1000"),TEXT(A46,"2000"))))</f>
        <v>GSR-SYS-PER-0040</v>
      </c>
      <c r="J46" s="17" t="s">
        <v>202</v>
      </c>
      <c r="K46" s="5" t="s">
        <v>32</v>
      </c>
      <c r="L46" s="26" t="s">
        <v>32</v>
      </c>
      <c r="M46" s="5" t="s">
        <v>241</v>
      </c>
    </row>
    <row r="47" spans="1:13" ht="48" x14ac:dyDescent="0.2">
      <c r="A47" s="8">
        <v>50</v>
      </c>
      <c r="B47" s="17" t="s">
        <v>50</v>
      </c>
      <c r="C47" s="17" t="s">
        <v>79</v>
      </c>
      <c r="D47" s="15" t="s">
        <v>148</v>
      </c>
      <c r="E47" s="16" t="s">
        <v>32</v>
      </c>
      <c r="F47" s="16"/>
      <c r="G47" s="16"/>
      <c r="H47" s="7" t="s">
        <v>21</v>
      </c>
      <c r="I47" s="4" t="str">
        <f>CONCATENATE("GSR-SYS-",VLOOKUP(H47,Aux!$B$2:$C$11,2,FALSE),"-",IF(E47="X",TEXT(A47,"0000"),IF(F47="X",TEXT(A47,"1000"),TEXT(A47,"2000"))))</f>
        <v>GSR-SYS-PER-0050</v>
      </c>
      <c r="J47" s="17" t="s">
        <v>203</v>
      </c>
      <c r="K47" s="5" t="s">
        <v>32</v>
      </c>
      <c r="L47" s="5" t="s">
        <v>32</v>
      </c>
      <c r="M47" s="5" t="s">
        <v>219</v>
      </c>
    </row>
    <row r="48" spans="1:13" ht="144" x14ac:dyDescent="0.2">
      <c r="A48" s="8">
        <v>60</v>
      </c>
      <c r="B48" s="17" t="s">
        <v>69</v>
      </c>
      <c r="C48" s="14" t="s">
        <v>149</v>
      </c>
      <c r="D48" s="15" t="s">
        <v>150</v>
      </c>
      <c r="E48" s="16" t="s">
        <v>32</v>
      </c>
      <c r="F48" s="16"/>
      <c r="G48" s="16" t="s">
        <v>32</v>
      </c>
      <c r="H48" s="7" t="s">
        <v>21</v>
      </c>
      <c r="I48" s="4" t="str">
        <f>CONCATENATE("GSR-SYS-",VLOOKUP(H48,Aux!$B$2:$C$11,2,FALSE),"-",IF(E48="X",TEXT(A48,"0000"),IF(F48="X",TEXT(A48,"1000"),TEXT(A48,"2000"))))</f>
        <v>GSR-SYS-PER-0060</v>
      </c>
      <c r="J48" s="14" t="s">
        <v>204</v>
      </c>
      <c r="K48" s="5" t="s">
        <v>32</v>
      </c>
      <c r="M48" s="5" t="s">
        <v>219</v>
      </c>
    </row>
    <row r="49" spans="1:13" ht="32" x14ac:dyDescent="0.2">
      <c r="A49" s="8">
        <v>70</v>
      </c>
      <c r="B49" s="17" t="s">
        <v>51</v>
      </c>
      <c r="C49" s="14" t="s">
        <v>183</v>
      </c>
      <c r="D49" s="15" t="s">
        <v>151</v>
      </c>
      <c r="E49" s="16" t="s">
        <v>32</v>
      </c>
      <c r="F49" s="16"/>
      <c r="G49" s="16" t="s">
        <v>32</v>
      </c>
      <c r="H49" s="7" t="s">
        <v>21</v>
      </c>
      <c r="I49" s="4" t="str">
        <f>CONCATENATE("GSR-SYS-",VLOOKUP(H49,Aux!$B$2:$C$11,2,FALSE),"-",IF(E49="X",TEXT(A49,"0000"),IF(F49="X",TEXT(A49,"1000"),TEXT(A49,"2000"))))</f>
        <v>GSR-SYS-PER-0070</v>
      </c>
      <c r="J49" s="14" t="s">
        <v>197</v>
      </c>
      <c r="K49" s="5" t="s">
        <v>32</v>
      </c>
      <c r="M49" s="5" t="s">
        <v>219</v>
      </c>
    </row>
    <row r="50" spans="1:13" ht="48" x14ac:dyDescent="0.2">
      <c r="A50" s="8">
        <v>80</v>
      </c>
      <c r="B50" s="17" t="s">
        <v>55</v>
      </c>
      <c r="C50" s="17" t="s">
        <v>152</v>
      </c>
      <c r="D50" s="15" t="s">
        <v>153</v>
      </c>
      <c r="E50" s="16" t="s">
        <v>32</v>
      </c>
      <c r="F50" s="16"/>
      <c r="G50" s="16" t="s">
        <v>32</v>
      </c>
      <c r="H50" s="7" t="s">
        <v>21</v>
      </c>
      <c r="I50" s="4" t="str">
        <f>CONCATENATE("GSR-SYS-",VLOOKUP(H50,Aux!$B$2:$C$11,2,FALSE),"-",IF(E50="X",TEXT(A50,"0000"),IF(F50="X",TEXT(A50,"1000"),TEXT(A50,"2000"))))</f>
        <v>GSR-SYS-PER-0080</v>
      </c>
      <c r="J50" s="29" t="s">
        <v>247</v>
      </c>
      <c r="K50" s="30"/>
      <c r="L50" s="30" t="s">
        <v>32</v>
      </c>
    </row>
    <row r="51" spans="1:13" ht="48" x14ac:dyDescent="0.2">
      <c r="A51" s="8">
        <v>90</v>
      </c>
      <c r="B51" s="17" t="s">
        <v>55</v>
      </c>
      <c r="C51" s="17" t="s">
        <v>152</v>
      </c>
      <c r="D51" s="15" t="s">
        <v>153</v>
      </c>
      <c r="E51" s="16" t="s">
        <v>32</v>
      </c>
      <c r="F51" s="16"/>
      <c r="G51" s="16" t="s">
        <v>32</v>
      </c>
      <c r="H51" s="7" t="s">
        <v>21</v>
      </c>
      <c r="I51" s="4" t="str">
        <f>CONCATENATE("GSR-SYS-",VLOOKUP(H51,Aux!$B$2:$C$11,2,FALSE),"-",IF(E51="X",TEXT(A51,"0000"),IF(F51="X",TEXT(A51,"1000"),TEXT(A51,"2000"))))</f>
        <v>GSR-SYS-PER-0090</v>
      </c>
      <c r="J51" s="31" t="s">
        <v>248</v>
      </c>
      <c r="K51" s="30" t="s">
        <v>32</v>
      </c>
      <c r="L51" s="30"/>
    </row>
    <row r="52" spans="1:13" ht="48" x14ac:dyDescent="0.2">
      <c r="A52" s="8">
        <v>100</v>
      </c>
      <c r="B52" s="17"/>
      <c r="C52" s="17" t="s">
        <v>184</v>
      </c>
      <c r="D52" s="15" t="s">
        <v>154</v>
      </c>
      <c r="E52" s="16" t="s">
        <v>32</v>
      </c>
      <c r="F52" s="16"/>
      <c r="G52" s="16" t="s">
        <v>32</v>
      </c>
      <c r="H52" s="7" t="s">
        <v>21</v>
      </c>
      <c r="I52" s="4" t="str">
        <f>CONCATENATE("GSR-SYS-",VLOOKUP(H52,Aux!$B$2:$C$11,2,FALSE),"-",IF(E52="X",TEXT(A52,"0000"),IF(F52="X",TEXT(A52,"1000"),TEXT(A52,"2000"))))</f>
        <v>GSR-SYS-PER-0100</v>
      </c>
      <c r="J52" s="17" t="s">
        <v>242</v>
      </c>
      <c r="K52" s="5" t="s">
        <v>32</v>
      </c>
      <c r="M52" s="5" t="s">
        <v>243</v>
      </c>
    </row>
    <row r="53" spans="1:13" ht="96" x14ac:dyDescent="0.2">
      <c r="A53" s="8">
        <v>110</v>
      </c>
      <c r="B53" s="17"/>
      <c r="C53" s="17"/>
      <c r="D53" s="15"/>
      <c r="E53" s="16" t="s">
        <v>32</v>
      </c>
      <c r="F53" s="16"/>
      <c r="G53" s="16"/>
      <c r="H53" s="7" t="s">
        <v>21</v>
      </c>
      <c r="I53" s="4" t="str">
        <f>CONCATENATE("GSR-SYS-",VLOOKUP(H53,Aux!$B$2:$C$11,2,FALSE),"-",IF(E53="X",TEXT(A53,"0000"),IF(F53="X",TEXT(A53,"1000"),TEXT(A53,"2000"))))</f>
        <v>GSR-SYS-PER-0110</v>
      </c>
      <c r="J53" s="32" t="s">
        <v>252</v>
      </c>
      <c r="K53" s="5" t="s">
        <v>32</v>
      </c>
      <c r="M53" s="5" t="s">
        <v>244</v>
      </c>
    </row>
    <row r="54" spans="1:13" ht="80" x14ac:dyDescent="0.2">
      <c r="A54" s="8">
        <v>120</v>
      </c>
      <c r="B54" s="17"/>
      <c r="C54" s="17"/>
      <c r="D54" s="15" t="s">
        <v>215</v>
      </c>
      <c r="E54" s="16" t="s">
        <v>32</v>
      </c>
      <c r="F54" s="16"/>
      <c r="G54" s="16"/>
      <c r="H54" s="7" t="s">
        <v>21</v>
      </c>
      <c r="I54" s="4" t="str">
        <f>CONCATENATE("GSR-SYS-",VLOOKUP(H54,Aux!$B$2:$C$11,2,FALSE),"-",IF(E54="X",TEXT(A54,"0000"),IF(F54="X",TEXT(A54,"1000"),TEXT(A54,"2000"))))</f>
        <v>GSR-SYS-PER-0120</v>
      </c>
      <c r="J54" s="22" t="s">
        <v>253</v>
      </c>
      <c r="L54" s="5" t="s">
        <v>32</v>
      </c>
      <c r="M54" s="5" t="s">
        <v>219</v>
      </c>
    </row>
    <row r="55" spans="1:13" ht="32" x14ac:dyDescent="0.2">
      <c r="A55" s="8">
        <v>10</v>
      </c>
      <c r="B55" s="14" t="s">
        <v>72</v>
      </c>
      <c r="C55" s="14" t="s">
        <v>71</v>
      </c>
      <c r="D55" s="15" t="s">
        <v>155</v>
      </c>
      <c r="E55" s="16" t="s">
        <v>32</v>
      </c>
      <c r="F55" s="16"/>
      <c r="G55" s="16"/>
      <c r="H55" s="7" t="s">
        <v>44</v>
      </c>
      <c r="I55" s="4" t="str">
        <f>CONCATENATE("GSR-SYS-",VLOOKUP(H55,Aux!$B$2:$C$11,2,FALSE),"-",IF(E55="X",TEXT(A55,"0000"),IF(F55="X",TEXT(A55,"1000"),TEXT(A55,"2000"))))</f>
        <v>GSR-SYS-RAM-0010</v>
      </c>
      <c r="J55" s="14" t="s">
        <v>205</v>
      </c>
      <c r="K55" s="5" t="s">
        <v>32</v>
      </c>
      <c r="M55" s="5" t="s">
        <v>219</v>
      </c>
    </row>
    <row r="56" spans="1:13" ht="48" x14ac:dyDescent="0.2">
      <c r="A56" s="8">
        <v>20</v>
      </c>
      <c r="B56" s="17" t="s">
        <v>70</v>
      </c>
      <c r="C56" s="17" t="s">
        <v>185</v>
      </c>
      <c r="D56" s="15" t="s">
        <v>156</v>
      </c>
      <c r="E56" s="16" t="s">
        <v>32</v>
      </c>
      <c r="F56" s="16"/>
      <c r="G56" s="16"/>
      <c r="H56" s="7" t="s">
        <v>44</v>
      </c>
      <c r="I56" s="4" t="str">
        <f>CONCATENATE("GSR-SYS-",VLOOKUP(H56,Aux!$B$2:$C$11,2,FALSE),"-",IF(E56="X",TEXT(A56,"0000"),IF(F56="X",TEXT(A56,"1000"),TEXT(A56,"2000"))))</f>
        <v>GSR-SYS-RAM-0020</v>
      </c>
      <c r="J56" s="17" t="s">
        <v>206</v>
      </c>
      <c r="K56" s="5" t="s">
        <v>32</v>
      </c>
      <c r="M56" s="5" t="s">
        <v>219</v>
      </c>
    </row>
    <row r="57" spans="1:13" ht="32" x14ac:dyDescent="0.2">
      <c r="A57" s="8">
        <v>30</v>
      </c>
      <c r="B57" s="17" t="s">
        <v>39</v>
      </c>
      <c r="C57" s="14" t="s">
        <v>186</v>
      </c>
      <c r="D57" s="15" t="s">
        <v>157</v>
      </c>
      <c r="E57" s="16" t="s">
        <v>32</v>
      </c>
      <c r="F57" s="16"/>
      <c r="G57" s="16"/>
      <c r="H57" s="7" t="s">
        <v>44</v>
      </c>
      <c r="I57" s="4" t="str">
        <f>CONCATENATE("GSR-SYS-",VLOOKUP(H57,Aux!$B$2:$C$11,2,FALSE),"-",IF(E57="X",TEXT(A57,"0000"),IF(F57="X",TEXT(A57,"1000"),TEXT(A57,"2000"))))</f>
        <v>GSR-SYS-RAM-0030</v>
      </c>
      <c r="J57" s="14" t="s">
        <v>207</v>
      </c>
      <c r="K57" s="5" t="s">
        <v>32</v>
      </c>
      <c r="L57" s="5" t="s">
        <v>32</v>
      </c>
      <c r="M57" s="5" t="s">
        <v>219</v>
      </c>
    </row>
    <row r="58" spans="1:13" ht="64" x14ac:dyDescent="0.2">
      <c r="A58" s="8">
        <v>40</v>
      </c>
      <c r="B58" s="17" t="e">
        <f>#REF!</f>
        <v>#REF!</v>
      </c>
      <c r="C58" s="14" t="s">
        <v>60</v>
      </c>
      <c r="D58" s="15" t="s">
        <v>158</v>
      </c>
      <c r="E58" s="16" t="s">
        <v>32</v>
      </c>
      <c r="F58" s="16"/>
      <c r="G58" s="16"/>
      <c r="H58" s="7" t="s">
        <v>44</v>
      </c>
      <c r="I58" s="4" t="str">
        <f>CONCATENATE("GSR-SYS-",VLOOKUP(H58,Aux!$B$2:$C$11,2,FALSE),"-",IF(E58="X",TEXT(A58,"0000"),IF(F58="X",TEXT(A58,"1000"),TEXT(A58,"2000"))))</f>
        <v>GSR-SYS-RAM-0040</v>
      </c>
      <c r="J58" s="14" t="s">
        <v>245</v>
      </c>
      <c r="K58" s="5" t="s">
        <v>32</v>
      </c>
      <c r="L58" s="5" t="s">
        <v>32</v>
      </c>
      <c r="M58" s="5" t="s">
        <v>219</v>
      </c>
    </row>
    <row r="59" spans="1:13" ht="80" x14ac:dyDescent="0.2">
      <c r="A59" s="8">
        <v>50</v>
      </c>
      <c r="B59" s="17" t="s">
        <v>61</v>
      </c>
      <c r="C59" s="14" t="s">
        <v>159</v>
      </c>
      <c r="D59" s="15" t="s">
        <v>160</v>
      </c>
      <c r="E59" s="16" t="s">
        <v>32</v>
      </c>
      <c r="F59" s="16"/>
      <c r="G59" s="16"/>
      <c r="H59" s="7" t="s">
        <v>44</v>
      </c>
      <c r="I59" s="4" t="str">
        <f>CONCATENATE("GSR-SYS-",VLOOKUP(H59,Aux!$B$2:$C$11,2,FALSE),"-",IF(E59="X",TEXT(A59,"0000"),IF(F59="X",TEXT(A59,"1000"),TEXT(A59,"2000"))))</f>
        <v>GSR-SYS-RAM-0050</v>
      </c>
      <c r="J59" s="14" t="s">
        <v>159</v>
      </c>
      <c r="K59" s="5" t="s">
        <v>32</v>
      </c>
      <c r="L59" s="5" t="s">
        <v>32</v>
      </c>
      <c r="M59" s="5" t="s">
        <v>219</v>
      </c>
    </row>
    <row r="60" spans="1:13" ht="32" x14ac:dyDescent="0.2">
      <c r="A60" s="8">
        <v>60</v>
      </c>
      <c r="B60" s="17" t="e">
        <f>#REF!</f>
        <v>#REF!</v>
      </c>
      <c r="C60" s="14" t="s">
        <v>40</v>
      </c>
      <c r="D60" s="15" t="s">
        <v>161</v>
      </c>
      <c r="E60" s="16" t="s">
        <v>32</v>
      </c>
      <c r="F60" s="16"/>
      <c r="G60" s="16"/>
      <c r="H60" s="7" t="s">
        <v>44</v>
      </c>
      <c r="I60" s="4" t="str">
        <f>CONCATENATE("GSR-SYS-",VLOOKUP(H60,Aux!$B$2:$C$11,2,FALSE),"-",IF(E60="X",TEXT(A60,"0000"),IF(F60="X",TEXT(A60,"1000"),TEXT(A60,"2000"))))</f>
        <v>GSR-SYS-RAM-0060</v>
      </c>
      <c r="J60" s="14" t="s">
        <v>40</v>
      </c>
      <c r="K60" s="5" t="s">
        <v>32</v>
      </c>
      <c r="L60" s="5" t="s">
        <v>32</v>
      </c>
      <c r="M60" s="5" t="s">
        <v>219</v>
      </c>
    </row>
    <row r="61" spans="1:13" x14ac:dyDescent="0.2">
      <c r="A61" s="8"/>
      <c r="B61" s="17"/>
      <c r="C61" s="17"/>
      <c r="D61" s="17"/>
      <c r="E61" s="16"/>
      <c r="F61" s="16"/>
      <c r="G61" s="16"/>
      <c r="H61" s="7"/>
      <c r="I61" s="4"/>
      <c r="J61" s="23"/>
    </row>
  </sheetData>
  <autoFilter ref="A1:M61" xr:uid="{07B6442B-A1E0-426F-A1CA-671F99F7C8D9}">
    <sortState xmlns:xlrd2="http://schemas.microsoft.com/office/spreadsheetml/2017/richdata2" ref="A2:M61">
      <sortCondition ref="I1:I61"/>
    </sortState>
  </autoFilter>
  <conditionalFormatting sqref="H1:H1048576">
    <cfRule type="containsText" dxfId="9" priority="13" operator="containsText" text="Monitoring">
      <formula>NOT(ISERROR(SEARCH("Monitoring",H1)))</formula>
    </cfRule>
    <cfRule type="containsText" dxfId="8" priority="14" operator="containsText" text="RAMS">
      <formula>NOT(ISERROR(SEARCH("RAMS",H1)))</formula>
    </cfRule>
    <cfRule type="containsText" dxfId="7" priority="15" operator="containsText" text="Performance">
      <formula>NOT(ISERROR(SEARCH("Performance",H1)))</formula>
    </cfRule>
    <cfRule type="containsText" dxfId="6" priority="16" operator="containsText" text="Operations">
      <formula>NOT(ISERROR(SEARCH("Operations",H1)))</formula>
    </cfRule>
    <cfRule type="containsText" dxfId="5" priority="17" operator="containsText" text="Interface">
      <formula>NOT(ISERROR(SEARCH("Interface",H1)))</formula>
    </cfRule>
    <cfRule type="containsText" dxfId="4" priority="18" operator="containsText" text="Functional">
      <formula>NOT(ISERROR(SEARCH("Functional",H1)))</formula>
    </cfRule>
    <cfRule type="containsText" dxfId="3" priority="19" operator="containsText" text="General">
      <formula>NOT(ISERROR(SEARCH("General",H1)))</formula>
    </cfRule>
  </conditionalFormatting>
  <conditionalFormatting sqref="K1:L1">
    <cfRule type="containsText" dxfId="2" priority="1" operator="containsText" text="Flowdown">
      <formula>NOT(ISERROR(SEARCH("Flowdown",K1)))</formula>
    </cfRule>
    <cfRule type="containsText" dxfId="1" priority="2" operator="containsText" text="Already">
      <formula>NOT(ISERROR(SEARCH("Already",K1)))</formula>
    </cfRule>
    <cfRule type="containsText" dxfId="0" priority="3" operator="containsText" text="Req for Space Segment">
      <formula>NOT(ISERROR(SEARCH("Req for Space Segment",K1)))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9FD34F-6709-419C-903C-0EC791F2EBE6}">
          <x14:formula1>
            <xm:f>Aux!$B$2:$B$10</xm:f>
          </x14:formula1>
          <xm:sqref>H2:H61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6518A-043E-4CA0-923A-98F5EA61BF8C}">
  <dimension ref="A1:G11"/>
  <sheetViews>
    <sheetView workbookViewId="0">
      <selection activeCell="C12" sqref="C12"/>
    </sheetView>
  </sheetViews>
  <sheetFormatPr baseColWidth="10" defaultColWidth="8.83203125" defaultRowHeight="15" x14ac:dyDescent="0.2"/>
  <cols>
    <col min="1" max="1" width="6.33203125" bestFit="1" customWidth="1"/>
    <col min="2" max="2" width="19.83203125" customWidth="1"/>
  </cols>
  <sheetData>
    <row r="1" spans="1:7" x14ac:dyDescent="0.2">
      <c r="D1" t="s">
        <v>41</v>
      </c>
      <c r="E1" t="s">
        <v>42</v>
      </c>
      <c r="G1" t="s">
        <v>0</v>
      </c>
    </row>
    <row r="2" spans="1:7" x14ac:dyDescent="0.2">
      <c r="A2" s="1" t="s">
        <v>5</v>
      </c>
      <c r="B2" s="1" t="s">
        <v>2</v>
      </c>
      <c r="C2" t="s">
        <v>24</v>
      </c>
      <c r="D2">
        <v>1</v>
      </c>
      <c r="E2">
        <v>1</v>
      </c>
      <c r="G2" t="s">
        <v>24</v>
      </c>
    </row>
    <row r="3" spans="1:7" x14ac:dyDescent="0.2">
      <c r="A3" s="1" t="s">
        <v>6</v>
      </c>
      <c r="B3" s="1" t="s">
        <v>7</v>
      </c>
      <c r="C3" t="s">
        <v>25</v>
      </c>
      <c r="D3">
        <v>2</v>
      </c>
      <c r="E3">
        <v>2</v>
      </c>
      <c r="G3" t="s">
        <v>25</v>
      </c>
    </row>
    <row r="4" spans="1:7" x14ac:dyDescent="0.2">
      <c r="A4" s="1" t="s">
        <v>8</v>
      </c>
      <c r="B4" s="1" t="s">
        <v>9</v>
      </c>
      <c r="C4" t="s">
        <v>26</v>
      </c>
      <c r="D4">
        <v>3</v>
      </c>
      <c r="E4">
        <v>6</v>
      </c>
      <c r="G4" t="s">
        <v>26</v>
      </c>
    </row>
    <row r="5" spans="1:7" x14ac:dyDescent="0.2">
      <c r="A5" s="1" t="s">
        <v>10</v>
      </c>
      <c r="B5" s="1" t="s">
        <v>11</v>
      </c>
      <c r="C5" t="s">
        <v>27</v>
      </c>
      <c r="D5">
        <v>4</v>
      </c>
      <c r="E5">
        <v>5</v>
      </c>
      <c r="G5" t="s">
        <v>43</v>
      </c>
    </row>
    <row r="6" spans="1:7" x14ac:dyDescent="0.2">
      <c r="A6" s="1" t="s">
        <v>12</v>
      </c>
      <c r="B6" s="1" t="s">
        <v>13</v>
      </c>
      <c r="C6" t="s">
        <v>28</v>
      </c>
      <c r="D6">
        <v>5</v>
      </c>
      <c r="E6">
        <v>4</v>
      </c>
      <c r="G6" t="s">
        <v>27</v>
      </c>
    </row>
    <row r="7" spans="1:7" x14ac:dyDescent="0.2">
      <c r="A7" s="1" t="s">
        <v>14</v>
      </c>
      <c r="B7" s="1" t="s">
        <v>15</v>
      </c>
      <c r="C7" t="s">
        <v>29</v>
      </c>
      <c r="D7">
        <v>6</v>
      </c>
      <c r="E7">
        <v>7</v>
      </c>
      <c r="G7" t="s">
        <v>29</v>
      </c>
    </row>
    <row r="8" spans="1:7" x14ac:dyDescent="0.2">
      <c r="A8" s="1" t="s">
        <v>16</v>
      </c>
      <c r="B8" s="1" t="s">
        <v>17</v>
      </c>
      <c r="C8" t="s">
        <v>30</v>
      </c>
      <c r="D8">
        <v>7</v>
      </c>
      <c r="G8" t="s">
        <v>31</v>
      </c>
    </row>
    <row r="9" spans="1:7" ht="30" x14ac:dyDescent="0.2">
      <c r="A9" s="1" t="s">
        <v>18</v>
      </c>
      <c r="B9" s="1" t="s">
        <v>19</v>
      </c>
      <c r="C9" t="s">
        <v>31</v>
      </c>
      <c r="D9">
        <v>8</v>
      </c>
      <c r="G9" t="s">
        <v>30</v>
      </c>
    </row>
    <row r="10" spans="1:7" x14ac:dyDescent="0.2">
      <c r="A10" s="1" t="s">
        <v>20</v>
      </c>
      <c r="B10" s="1" t="s">
        <v>21</v>
      </c>
      <c r="C10" t="s">
        <v>20</v>
      </c>
      <c r="D10">
        <v>9</v>
      </c>
      <c r="E10">
        <v>3</v>
      </c>
    </row>
    <row r="11" spans="1:7" x14ac:dyDescent="0.2">
      <c r="B11" s="1" t="s">
        <v>44</v>
      </c>
      <c r="C11" t="s">
        <v>29</v>
      </c>
    </row>
  </sheetData>
  <pageMargins left="0.7" right="0.7" top="0.75" bottom="0.75" header="0.3" footer="0.3"/>
  <pageSetup paperSize="9" orientation="portrait" r:id="rId1"/>
</worksheet>
</file>

<file path=docMetadata/LabelInfo.xml><?xml version="1.0" encoding="utf-8"?>
<clbl:labelList xmlns:clbl="http://schemas.microsoft.com/office/2020/mipLabelMetadata">
  <clbl:label id="{3976fa30-1907-4356-8241-62ea5e1c0256}" enabled="1" method="Standard" siteId="{9a5cacd0-2bef-4dd7-ac5c-7ebe1f54f495}"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Req Analysis</vt:lpstr>
      <vt:lpstr>Aux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Michele Zundo</cp:lastModifiedBy>
  <cp:revision/>
  <dcterms:created xsi:type="dcterms:W3CDTF">2022-10-26T08:32:11Z</dcterms:created>
  <dcterms:modified xsi:type="dcterms:W3CDTF">2024-02-06T11:07:13Z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76fa30-1907-4356-8241-62ea5e1c0256_Enabled">
    <vt:lpwstr>true</vt:lpwstr>
  </property>
  <property fmtid="{D5CDD505-2E9C-101B-9397-08002B2CF9AE}" pid="3" name="MSIP_Label_3976fa30-1907-4356-8241-62ea5e1c0256_SetDate">
    <vt:lpwstr>2022-10-26T08:32:13Z</vt:lpwstr>
  </property>
  <property fmtid="{D5CDD505-2E9C-101B-9397-08002B2CF9AE}" pid="4" name="MSIP_Label_3976fa30-1907-4356-8241-62ea5e1c0256_Method">
    <vt:lpwstr>Standard</vt:lpwstr>
  </property>
  <property fmtid="{D5CDD505-2E9C-101B-9397-08002B2CF9AE}" pid="5" name="MSIP_Label_3976fa30-1907-4356-8241-62ea5e1c0256_Name">
    <vt:lpwstr>ESA UNCLASSIFIED – For ESA Official Use Only</vt:lpwstr>
  </property>
  <property fmtid="{D5CDD505-2E9C-101B-9397-08002B2CF9AE}" pid="6" name="MSIP_Label_3976fa30-1907-4356-8241-62ea5e1c0256_SiteId">
    <vt:lpwstr>9a5cacd0-2bef-4dd7-ac5c-7ebe1f54f495</vt:lpwstr>
  </property>
  <property fmtid="{D5CDD505-2E9C-101B-9397-08002B2CF9AE}" pid="7" name="MSIP_Label_3976fa30-1907-4356-8241-62ea5e1c0256_ActionId">
    <vt:lpwstr>2b00aef1-9480-43ee-9988-08d1bf602d93</vt:lpwstr>
  </property>
  <property fmtid="{D5CDD505-2E9C-101B-9397-08002B2CF9AE}" pid="8" name="MSIP_Label_3976fa30-1907-4356-8241-62ea5e1c0256_ContentBits">
    <vt:lpwstr>0</vt:lpwstr>
  </property>
</Properties>
</file>